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105" yWindow="-105" windowWidth="23250" windowHeight="12570" tabRatio="233"/>
  </bookViews>
  <sheets>
    <sheet name="1" sheetId="1" r:id="rId1"/>
  </sheets>
  <definedNames>
    <definedName name="_xlnm._FilterDatabase" localSheetId="0" hidden="1">'1'!$A$5:$D$1449</definedName>
    <definedName name="Excel_BuiltIn__FilterDatabase_1">#REF!</definedName>
    <definedName name="Excel_BuiltIn_Print_Area_1">'1'!#REF!</definedName>
    <definedName name="Excel_BuiltIn_Print_Area_1_1">'1'!#REF!</definedName>
    <definedName name="Excel_BuiltIn_Print_Area_2_1">'1'!#REF!</definedName>
    <definedName name="Excel_BuiltIn_Print_Area_2_1_1">'1'!#REF!</definedName>
    <definedName name="Excel_BuiltIn_Print_Area_3">#REF!</definedName>
    <definedName name="_xlnm.Print_Titles" localSheetId="0">'1'!#REF!</definedName>
    <definedName name="_xlnm.Print_Area" localSheetId="0">'1'!$A$1:$D$1450</definedName>
  </definedNames>
  <calcPr calcId="125725"/>
</workbook>
</file>

<file path=xl/calcChain.xml><?xml version="1.0" encoding="utf-8"?>
<calcChain xmlns="http://schemas.openxmlformats.org/spreadsheetml/2006/main">
  <c r="E918" i="1"/>
  <c r="E917"/>
  <c r="E916"/>
  <c r="E915"/>
  <c r="E913"/>
  <c r="E910"/>
  <c r="E901"/>
  <c r="E899"/>
  <c r="E898"/>
  <c r="E897"/>
  <c r="E896"/>
  <c r="E895"/>
  <c r="E893"/>
  <c r="E883"/>
  <c r="E882"/>
  <c r="E881"/>
  <c r="E1093"/>
  <c r="E1090"/>
  <c r="E1081"/>
  <c r="E1080"/>
  <c r="E1076"/>
  <c r="E1075"/>
  <c r="E1064"/>
  <c r="E1056"/>
  <c r="E1055"/>
  <c r="E1030"/>
  <c r="E931"/>
  <c r="E929"/>
  <c r="E928"/>
  <c r="E926"/>
  <c r="E925"/>
</calcChain>
</file>

<file path=xl/sharedStrings.xml><?xml version="1.0" encoding="utf-8"?>
<sst xmlns="http://schemas.openxmlformats.org/spreadsheetml/2006/main" count="5863" uniqueCount="3044">
  <si>
    <t>Код</t>
  </si>
  <si>
    <t>Название теста</t>
  </si>
  <si>
    <t>Материал</t>
  </si>
  <si>
    <t>Общеклинические исследования</t>
  </si>
  <si>
    <t>К1</t>
  </si>
  <si>
    <t>Общий анализ крови с лейкоцитарной формулой + СОЭ</t>
  </si>
  <si>
    <t>кровь с ЭДТА</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</si>
  <si>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</si>
  <si>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</si>
  <si>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</si>
  <si>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</si>
  <si>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</si>
  <si>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</si>
  <si>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</si>
  <si>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</si>
  <si>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</si>
  <si>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</si>
  <si>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</si>
  <si>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2</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</si>
  <si>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</si>
  <si>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</si>
  <si>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</si>
  <si>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</si>
  <si>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</si>
  <si>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</si>
  <si>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</si>
  <si>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</si>
  <si>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</si>
  <si>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</si>
  <si>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</si>
  <si>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</si>
  <si>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5-7</t>
  </si>
  <si>
    <t>Исследование кала</t>
  </si>
  <si>
    <t>К4</t>
  </si>
  <si>
    <t>Общий анализ кала (копрограмма)</t>
  </si>
  <si>
    <t>кал</t>
  </si>
  <si>
    <t>К003</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</si>
  <si>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</si>
  <si>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</si>
  <si>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</si>
  <si>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</si>
  <si>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</si>
  <si>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</si>
  <si>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</si>
  <si>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</si>
  <si>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</si>
  <si>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</si>
  <si>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</si>
  <si>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</si>
  <si>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</si>
  <si>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до 7</t>
  </si>
  <si>
    <t>К017</t>
  </si>
  <si>
    <t>Панкреатическая эластаза</t>
  </si>
  <si>
    <t>14</t>
  </si>
  <si>
    <t>Микроскопические исследования</t>
  </si>
  <si>
    <t>К5</t>
  </si>
  <si>
    <t>Мазок гинекологический</t>
  </si>
  <si>
    <t>мазок из уретры,цервикального канала, влагалища</t>
  </si>
  <si>
    <t>К5+</t>
  </si>
  <si>
    <t>Мазок гинекологический из влагалища (окраска по Граму)</t>
  </si>
  <si>
    <t>мазок из  влагалища</t>
  </si>
  <si>
    <t>К012</t>
  </si>
  <si>
    <t>Мазок на кариопикнотический индекс (КПИ)</t>
  </si>
  <si>
    <t>мазок из влагалища</t>
  </si>
  <si>
    <t>К6</t>
  </si>
  <si>
    <t>мазок из уретры</t>
  </si>
  <si>
    <t>К6+</t>
  </si>
  <si>
    <t>К7</t>
  </si>
  <si>
    <t>К7-1</t>
  </si>
  <si>
    <t>Исследование эякулята</t>
  </si>
  <si>
    <t>Т116</t>
  </si>
  <si>
    <t>кровь (сыворотка)</t>
  </si>
  <si>
    <t>К011</t>
  </si>
  <si>
    <t>эякулят</t>
  </si>
  <si>
    <t>К037</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</si>
  <si>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</si>
  <si>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</si>
  <si>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</si>
  <si>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</si>
  <si>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</si>
  <si>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</si>
  <si>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</si>
  <si>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</si>
  <si>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</si>
  <si>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</si>
  <si>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</si>
  <si>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</si>
  <si>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</si>
  <si>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</si>
  <si>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</si>
  <si>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мазок</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</si>
  <si>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</si>
  <si>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</si>
  <si>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</si>
  <si>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</si>
  <si>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</si>
  <si>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муж-кровь с ЭДТА; жен-кровь (сывор.)</t>
  </si>
  <si>
    <t>С108</t>
  </si>
  <si>
    <t xml:space="preserve">Антирезусные антитела </t>
  </si>
  <si>
    <t>С115</t>
  </si>
  <si>
    <t>Т125</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</si>
  <si>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</si>
  <si>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</si>
  <si>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</si>
  <si>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</si>
  <si>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</si>
  <si>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</si>
  <si>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Протромбиновый комплекс (протромбин+МНО+протромбиновое время)</t>
  </si>
  <si>
    <t>З106</t>
  </si>
  <si>
    <t>Фибриноген</t>
  </si>
  <si>
    <t>З107</t>
  </si>
  <si>
    <t>Антитромбин III</t>
  </si>
  <si>
    <t>З121</t>
  </si>
  <si>
    <t>Плазминоген</t>
  </si>
  <si>
    <t>З1</t>
  </si>
  <si>
    <t>Дополнительные показатели гемостаза:</t>
  </si>
  <si>
    <t>З108</t>
  </si>
  <si>
    <t>Хагеман-зависимый фибринолиз (ХЗФ)</t>
  </si>
  <si>
    <t>З109</t>
  </si>
  <si>
    <t xml:space="preserve">РФМК </t>
  </si>
  <si>
    <t>З112</t>
  </si>
  <si>
    <t>Д-димер</t>
  </si>
  <si>
    <t>1-2</t>
  </si>
  <si>
    <t>З117</t>
  </si>
  <si>
    <t>Агрегация тромбоцитов (с универсальным индуктором)</t>
  </si>
  <si>
    <t>З118</t>
  </si>
  <si>
    <t>Протеин С</t>
  </si>
  <si>
    <t>до 5</t>
  </si>
  <si>
    <t>З119</t>
  </si>
  <si>
    <t>Протеин S</t>
  </si>
  <si>
    <t>Т101</t>
  </si>
  <si>
    <t>Цитологические исследования</t>
  </si>
  <si>
    <t>Я6</t>
  </si>
  <si>
    <t xml:space="preserve">Цитологическое исследование (окраска по Папаниколау, Рар-тест)                                      </t>
  </si>
  <si>
    <t xml:space="preserve">соскоб эпителия шейки матки  </t>
  </si>
  <si>
    <t>2-3</t>
  </si>
  <si>
    <t>Я141</t>
  </si>
  <si>
    <t>соскоб эпителия цервикального канала, эпителия шейки матки</t>
  </si>
  <si>
    <t>Я142</t>
  </si>
  <si>
    <t>Определение онкомаркера p16ink4a с использованием жидкостной цитологии</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</si>
  <si>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</si>
  <si>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</si>
  <si>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</si>
  <si>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</si>
  <si>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</si>
  <si>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 xml:space="preserve">соскоб эпителия  цервикального канала </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</si>
  <si>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</si>
  <si>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</si>
  <si>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</si>
  <si>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</si>
  <si>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</si>
  <si>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</si>
  <si>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отделяемое на стекле, мазок на стекле</t>
  </si>
  <si>
    <t>Я119</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</si>
  <si>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</si>
  <si>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</si>
  <si>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</si>
  <si>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</si>
  <si>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</si>
  <si>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</si>
  <si>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</si>
  <si>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</si>
  <si>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</si>
  <si>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</si>
  <si>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</si>
  <si>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</si>
  <si>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</si>
  <si>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</si>
  <si>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</si>
  <si>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</si>
  <si>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</si>
  <si>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</si>
  <si>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</si>
  <si>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</si>
  <si>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Гистологические исследования</t>
  </si>
  <si>
    <t>Я201</t>
  </si>
  <si>
    <t xml:space="preserve">Гистологическое исследование малого биопсийного материала </t>
  </si>
  <si>
    <t>биоптат, кусочки тканей</t>
  </si>
  <si>
    <t>Я202</t>
  </si>
  <si>
    <t xml:space="preserve">Гистологическое исследование большого биопсийного материала </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</si>
  <si>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</si>
  <si>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</si>
  <si>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</si>
  <si>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</si>
  <si>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</si>
  <si>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</si>
  <si>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Я209</t>
  </si>
  <si>
    <t>Консультация готовых гистологических препаратов</t>
  </si>
  <si>
    <t>стекло/блок</t>
  </si>
  <si>
    <t>Биохимические исследования крови</t>
  </si>
  <si>
    <t>Б120</t>
  </si>
  <si>
    <t>Общий белок</t>
  </si>
  <si>
    <t>кровь(сыворотка)</t>
  </si>
  <si>
    <t>Б3</t>
  </si>
  <si>
    <t>Б103</t>
  </si>
  <si>
    <t>Альбумин</t>
  </si>
  <si>
    <t>Б118</t>
  </si>
  <si>
    <t>Мочевина</t>
  </si>
  <si>
    <t>Б119</t>
  </si>
  <si>
    <t>Мочевая кислота</t>
  </si>
  <si>
    <t>Б114</t>
  </si>
  <si>
    <t>Б101</t>
  </si>
  <si>
    <t>АлАТ</t>
  </si>
  <si>
    <t>Б102</t>
  </si>
  <si>
    <t>AcAT</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</si>
  <si>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</si>
  <si>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</si>
  <si>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</si>
  <si>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</si>
  <si>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</si>
  <si>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</si>
  <si>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Б109</t>
  </si>
  <si>
    <t>Гамма-ГТ</t>
  </si>
  <si>
    <t>Б110</t>
  </si>
  <si>
    <t xml:space="preserve">Глюкоза </t>
  </si>
  <si>
    <t>кровь с флюоридом натрия</t>
  </si>
  <si>
    <t>Б1</t>
  </si>
  <si>
    <t xml:space="preserve">Глюкозотолерантный тест   (3 пробирки)                                            </t>
  </si>
  <si>
    <t>Д108</t>
  </si>
  <si>
    <t>Оценка инсулинорезистентности: глюкоза (натощак), инсулин (натощак), расчет индекса HOMA-IR)</t>
  </si>
  <si>
    <t>Д101</t>
  </si>
  <si>
    <t>Гликозилированный гемоглобин (HbA1c)</t>
  </si>
  <si>
    <t>Б104</t>
  </si>
  <si>
    <t>Амилаза</t>
  </si>
  <si>
    <t>Б105</t>
  </si>
  <si>
    <t>Б112</t>
  </si>
  <si>
    <t>Фруктозамин</t>
  </si>
  <si>
    <t>Б113</t>
  </si>
  <si>
    <t>Креатинкиназа</t>
  </si>
  <si>
    <t>Б158</t>
  </si>
  <si>
    <t>Креатинкиназа-МВ</t>
  </si>
  <si>
    <t>Б157</t>
  </si>
  <si>
    <t>Миоглобин</t>
  </si>
  <si>
    <t>5</t>
  </si>
  <si>
    <t>Б115</t>
  </si>
  <si>
    <t>Липаза</t>
  </si>
  <si>
    <t>Б116</t>
  </si>
  <si>
    <t>ЛДГ общая</t>
  </si>
  <si>
    <t>Б117</t>
  </si>
  <si>
    <t>ЛДГ-1 изофермент</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</si>
  <si>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</si>
  <si>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</si>
  <si>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</si>
  <si>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</si>
  <si>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</si>
  <si>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</si>
  <si>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</si>
  <si>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</si>
  <si>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</si>
  <si>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</si>
  <si>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</si>
  <si>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</si>
  <si>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</si>
  <si>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</si>
  <si>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</si>
  <si>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</si>
  <si>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</si>
  <si>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</si>
  <si>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</si>
  <si>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</si>
  <si>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</si>
  <si>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</si>
  <si>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Б131</t>
  </si>
  <si>
    <t>Холинэстераза</t>
  </si>
  <si>
    <t>Б133</t>
  </si>
  <si>
    <t>Фосфатаза кислая</t>
  </si>
  <si>
    <t>7</t>
  </si>
  <si>
    <t>Б132</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</si>
  <si>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</si>
  <si>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</si>
  <si>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</si>
  <si>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</si>
  <si>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</si>
  <si>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</si>
  <si>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</si>
  <si>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</si>
  <si>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</si>
  <si>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</si>
  <si>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</si>
  <si>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</si>
  <si>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</si>
  <si>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</si>
  <si>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</si>
  <si>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Б182</t>
  </si>
  <si>
    <t>Альфа-1 кислый гликопротеин (орозомукоид)</t>
  </si>
  <si>
    <t>Б144</t>
  </si>
  <si>
    <t>Б145</t>
  </si>
  <si>
    <t>С-Реактивный белок (ультрачувствительный)</t>
  </si>
  <si>
    <t>Б143</t>
  </si>
  <si>
    <t xml:space="preserve">Ревматоидный фактор </t>
  </si>
  <si>
    <t>Б150</t>
  </si>
  <si>
    <t>Железо (сывороточное)</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</si>
  <si>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</si>
  <si>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</si>
  <si>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</si>
  <si>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</si>
  <si>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</si>
  <si>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</si>
  <si>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</si>
  <si>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</si>
  <si>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Б152</t>
  </si>
  <si>
    <t>Трансферрин</t>
  </si>
  <si>
    <t>Б153</t>
  </si>
  <si>
    <t>Ферритин</t>
  </si>
  <si>
    <t>Б159</t>
  </si>
  <si>
    <t xml:space="preserve">Витамин - В12 </t>
  </si>
  <si>
    <t>Б160</t>
  </si>
  <si>
    <t xml:space="preserve">Фолиевая кислота </t>
  </si>
  <si>
    <t>Б154</t>
  </si>
  <si>
    <t>Эритропоэтин</t>
  </si>
  <si>
    <t>Б146</t>
  </si>
  <si>
    <t xml:space="preserve">А1-антитрипсин                                                        </t>
  </si>
  <si>
    <t>Б142</t>
  </si>
  <si>
    <t>Б156</t>
  </si>
  <si>
    <t>Тропонин I</t>
  </si>
  <si>
    <t>Б155</t>
  </si>
  <si>
    <t xml:space="preserve">Гомоцистеин                                                           </t>
  </si>
  <si>
    <t>Б148</t>
  </si>
  <si>
    <t>Б147</t>
  </si>
  <si>
    <t>Молочная кислота (Лактат)</t>
  </si>
  <si>
    <t>М117</t>
  </si>
  <si>
    <t xml:space="preserve">Цинк </t>
  </si>
  <si>
    <t>М107</t>
  </si>
  <si>
    <t xml:space="preserve">Медь </t>
  </si>
  <si>
    <t>Б178</t>
  </si>
  <si>
    <t>Б183</t>
  </si>
  <si>
    <t>Альфа-2-Макроглобулин</t>
  </si>
  <si>
    <t>Б197</t>
  </si>
  <si>
    <t>Б176</t>
  </si>
  <si>
    <t>Б184</t>
  </si>
  <si>
    <t>Желчные кислоты</t>
  </si>
  <si>
    <t>Биохимические исследования мочи</t>
  </si>
  <si>
    <t>К10</t>
  </si>
  <si>
    <t>Биохимический анализ мочи + АКС (17 параметров)</t>
  </si>
  <si>
    <t>моча суточная</t>
  </si>
  <si>
    <t>Б2</t>
  </si>
  <si>
    <t xml:space="preserve">Проба Реберга </t>
  </si>
  <si>
    <t>Б135</t>
  </si>
  <si>
    <t>Проба Сулковича</t>
  </si>
  <si>
    <t>моча разовая</t>
  </si>
  <si>
    <t>Б201</t>
  </si>
  <si>
    <t xml:space="preserve">Оксалаты </t>
  </si>
  <si>
    <t>3</t>
  </si>
  <si>
    <t>Б202</t>
  </si>
  <si>
    <t>Антикристализующая способность мочи (АКС)</t>
  </si>
  <si>
    <t>Б203</t>
  </si>
  <si>
    <t xml:space="preserve">Микроальбумин </t>
  </si>
  <si>
    <t>Б205</t>
  </si>
  <si>
    <t>разовая моча</t>
  </si>
  <si>
    <t>Б204</t>
  </si>
  <si>
    <t xml:space="preserve">Амилаза </t>
  </si>
  <si>
    <t>Б207</t>
  </si>
  <si>
    <t>Б210</t>
  </si>
  <si>
    <t>Глюкоза</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</si>
  <si>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</si>
  <si>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</si>
  <si>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</si>
  <si>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</si>
  <si>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</si>
  <si>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</si>
  <si>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</si>
  <si>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</si>
  <si>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</si>
  <si>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</si>
  <si>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</si>
  <si>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</si>
  <si>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</si>
  <si>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</si>
  <si>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</si>
  <si>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</si>
  <si>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</si>
  <si>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Б177</t>
  </si>
  <si>
    <t>Антиоксидантный статус</t>
  </si>
  <si>
    <t>Х001</t>
  </si>
  <si>
    <t xml:space="preserve">Супероксиддисмутаза (СОД) </t>
  </si>
  <si>
    <t>до 21</t>
  </si>
  <si>
    <t>Х002</t>
  </si>
  <si>
    <t>Общие перекиси</t>
  </si>
  <si>
    <t>Х003</t>
  </si>
  <si>
    <t>Общий антиоксидантный статус (TAS)</t>
  </si>
  <si>
    <t>Х004</t>
  </si>
  <si>
    <t>Глютатион-пероксидаза (ГТП)</t>
  </si>
  <si>
    <t>кровь (ЭДТА)</t>
  </si>
  <si>
    <t>Б149</t>
  </si>
  <si>
    <t xml:space="preserve">Свободные жирные кислоты (НЭЖК) </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</si>
  <si>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</si>
  <si>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</si>
  <si>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</si>
  <si>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</si>
  <si>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</si>
  <si>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</si>
  <si>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</si>
  <si>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</si>
  <si>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</si>
  <si>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</si>
  <si>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</si>
  <si>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Г109</t>
  </si>
  <si>
    <t>Тиреоглобулин (ТГ)</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</si>
  <si>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</si>
  <si>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</si>
  <si>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</si>
  <si>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</si>
  <si>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</si>
  <si>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</si>
  <si>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</si>
  <si>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</si>
  <si>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</si>
  <si>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</si>
  <si>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</si>
  <si>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</si>
  <si>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</si>
  <si>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</si>
  <si>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</si>
  <si>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</si>
  <si>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</si>
  <si>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</si>
  <si>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</si>
  <si>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суточная моча</t>
  </si>
  <si>
    <t>Г116</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</si>
  <si>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</si>
  <si>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</si>
  <si>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</si>
  <si>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</si>
  <si>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</si>
  <si>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</si>
  <si>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</si>
  <si>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</si>
  <si>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Г154</t>
  </si>
  <si>
    <t>Андростендиол глюкуронид</t>
  </si>
  <si>
    <t>Г133</t>
  </si>
  <si>
    <t>17-кетостероиды (17-КС)</t>
  </si>
  <si>
    <t>Плацентарный лактоген</t>
  </si>
  <si>
    <t>10</t>
  </si>
  <si>
    <t>Г159</t>
  </si>
  <si>
    <t>Антимюллеровский гормон (АМГ)</t>
  </si>
  <si>
    <t>Г157</t>
  </si>
  <si>
    <t>Ингибин-А</t>
  </si>
  <si>
    <t>Г158</t>
  </si>
  <si>
    <t>Ингибин-B</t>
  </si>
  <si>
    <t>Г187</t>
  </si>
  <si>
    <t>Мелатонин</t>
  </si>
  <si>
    <t>Г6</t>
  </si>
  <si>
    <t>Г210</t>
  </si>
  <si>
    <t>Комплексное исследование мочи на эстрогены и их метаболиты</t>
  </si>
  <si>
    <t>Г125</t>
  </si>
  <si>
    <t>Свободный бета-ХГЧ</t>
  </si>
  <si>
    <t>Г124</t>
  </si>
  <si>
    <t>ПАПП-А-белок</t>
  </si>
  <si>
    <t>Г151</t>
  </si>
  <si>
    <t>до 3</t>
  </si>
  <si>
    <t>Г121</t>
  </si>
  <si>
    <t>ХГЧ (в-ХГЧ),  кровь</t>
  </si>
  <si>
    <t>Г122</t>
  </si>
  <si>
    <t>Альфафетопротеин</t>
  </si>
  <si>
    <t>Г123</t>
  </si>
  <si>
    <t>Свободный эстриол</t>
  </si>
  <si>
    <t>Г152</t>
  </si>
  <si>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</si>
  <si>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</si>
  <si>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</si>
  <si>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</si>
  <si>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</si>
  <si>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</si>
  <si>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</si>
  <si>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</si>
  <si>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</si>
  <si>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</si>
  <si>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</si>
  <si>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Г204</t>
  </si>
  <si>
    <t>Свободный кортизол (моча)</t>
  </si>
  <si>
    <t>Г147-1</t>
  </si>
  <si>
    <t>слюна</t>
  </si>
  <si>
    <t>Г127</t>
  </si>
  <si>
    <t>АКТГ</t>
  </si>
  <si>
    <t>Ренин+Ангиотензин</t>
  </si>
  <si>
    <t>Ренин прямой</t>
  </si>
  <si>
    <t>Показатели функционального состояния паращитовидных желез, маркеры остеопороза</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</si>
  <si>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</si>
  <si>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</si>
  <si>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</si>
  <si>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</si>
  <si>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</si>
  <si>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</si>
  <si>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</si>
  <si>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</si>
  <si>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</si>
  <si>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</si>
  <si>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</si>
  <si>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</si>
  <si>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</si>
  <si>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</si>
  <si>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</si>
  <si>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</si>
  <si>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</si>
  <si>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</si>
  <si>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</si>
  <si>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</si>
  <si>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Г142</t>
  </si>
  <si>
    <t xml:space="preserve">Гастрин                                                               </t>
  </si>
  <si>
    <t>Х099</t>
  </si>
  <si>
    <t>Гастрин 17</t>
  </si>
  <si>
    <t>Х097</t>
  </si>
  <si>
    <t>Пепсиноген 1</t>
  </si>
  <si>
    <t>Пепсиноген 2</t>
  </si>
  <si>
    <t>Маркеры жировой ткани</t>
  </si>
  <si>
    <t>Х101</t>
  </si>
  <si>
    <t>Лептин</t>
  </si>
  <si>
    <t>кровь сыворотка</t>
  </si>
  <si>
    <t>Онкомаркеры</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</si>
  <si>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</si>
  <si>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</si>
  <si>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</si>
  <si>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</si>
  <si>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</si>
  <si>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</si>
  <si>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</si>
  <si>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</si>
  <si>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</si>
  <si>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</si>
  <si>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</si>
  <si>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</si>
  <si>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</si>
  <si>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</si>
  <si>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</si>
  <si>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</si>
  <si>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</si>
  <si>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</si>
  <si>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</si>
  <si>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</si>
  <si>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</si>
  <si>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</si>
  <si>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</si>
  <si>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</si>
  <si>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О117</t>
  </si>
  <si>
    <t>О112</t>
  </si>
  <si>
    <t>СА 242</t>
  </si>
  <si>
    <t>до 10</t>
  </si>
  <si>
    <t>О114</t>
  </si>
  <si>
    <t>S 100</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</si>
  <si>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</si>
  <si>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</si>
  <si>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</si>
  <si>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</si>
  <si>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</si>
  <si>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</si>
  <si>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</si>
  <si>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</si>
  <si>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О124</t>
  </si>
  <si>
    <t>Хромогранин А</t>
  </si>
  <si>
    <t>Диагностика антифософолипидного синдрома</t>
  </si>
  <si>
    <t>Т102</t>
  </si>
  <si>
    <t>АТ к фосфолипидам IgG</t>
  </si>
  <si>
    <t>Т103</t>
  </si>
  <si>
    <t>АТ к фосфолипидам IgM</t>
  </si>
  <si>
    <t>ДП83</t>
  </si>
  <si>
    <t>Антифосфолипидный синдром (комплекс)</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</si>
  <si>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</si>
  <si>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</si>
  <si>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</si>
  <si>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</si>
  <si>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</si>
  <si>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</si>
  <si>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</si>
  <si>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</si>
  <si>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</si>
  <si>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</si>
  <si>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</si>
  <si>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</si>
  <si>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</si>
  <si>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</si>
  <si>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</si>
  <si>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</si>
  <si>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</si>
  <si>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</si>
  <si>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</si>
  <si>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</si>
  <si>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</si>
  <si>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</si>
  <si>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</si>
  <si>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</si>
  <si>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</si>
  <si>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</si>
  <si>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</si>
  <si>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</si>
  <si>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</si>
  <si>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</si>
  <si>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</si>
  <si>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</si>
  <si>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</si>
  <si>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</si>
  <si>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</si>
  <si>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</si>
  <si>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</si>
  <si>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</si>
  <si>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</si>
  <si>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</si>
  <si>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</si>
  <si>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</si>
  <si>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</si>
  <si>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</si>
  <si>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</si>
  <si>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7-10</t>
  </si>
  <si>
    <t>Д106</t>
  </si>
  <si>
    <t>АТ к глютаматдекарбоксилазе (АТ - GAD)</t>
  </si>
  <si>
    <t>Т113</t>
  </si>
  <si>
    <t>АТ к цитоплазме нейтрофилов (ANCAс,ANCAp)</t>
  </si>
  <si>
    <t>Т112</t>
  </si>
  <si>
    <t>Антинуклеарный фактор (ANA screen)</t>
  </si>
  <si>
    <t>У006</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</si>
  <si>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</si>
  <si>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</si>
  <si>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</si>
  <si>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</si>
  <si>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</si>
  <si>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</si>
  <si>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</si>
  <si>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</si>
  <si>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</si>
  <si>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</si>
  <si>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</si>
  <si>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</si>
  <si>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</si>
  <si>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</si>
  <si>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</si>
  <si>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</si>
  <si>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</si>
  <si>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</si>
  <si>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</si>
  <si>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</si>
  <si>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</si>
  <si>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</si>
  <si>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до14</t>
  </si>
  <si>
    <t>Т139</t>
  </si>
  <si>
    <t>АТ к Циклическому цитрулинированному пептиду Ig G(anti-ССР)</t>
  </si>
  <si>
    <t>И188</t>
  </si>
  <si>
    <t>Т1</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</si>
  <si>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</si>
  <si>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</si>
  <si>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Инфекционная серология</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</si>
  <si>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</si>
  <si>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</si>
  <si>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</si>
  <si>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</si>
  <si>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</si>
  <si>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</si>
  <si>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</si>
  <si>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</si>
  <si>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</si>
  <si>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</si>
  <si>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</si>
  <si>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</si>
  <si>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</si>
  <si>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</si>
  <si>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</si>
  <si>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</si>
  <si>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</si>
  <si>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А108</t>
  </si>
  <si>
    <t>anti- HBs-суммарные, ИФА</t>
  </si>
  <si>
    <t>1-3</t>
  </si>
  <si>
    <t>А110</t>
  </si>
  <si>
    <t>anti- НВс IgM, ИФА</t>
  </si>
  <si>
    <t>А111</t>
  </si>
  <si>
    <t>НвеAg, ИФА</t>
  </si>
  <si>
    <t>А112</t>
  </si>
  <si>
    <t>anti-НВе суммарн.,ИФА</t>
  </si>
  <si>
    <t>Гепатит С (НСV):</t>
  </si>
  <si>
    <t>А113</t>
  </si>
  <si>
    <t>РНК НСV, кровь, качеств.,ПЦР</t>
  </si>
  <si>
    <t>А115</t>
  </si>
  <si>
    <t>РНК НСV, кровь, количеств.,ПЦР</t>
  </si>
  <si>
    <t>А116</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</si>
  <si>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</si>
  <si>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</si>
  <si>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</si>
  <si>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</si>
  <si>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</si>
  <si>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</si>
  <si>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</si>
  <si>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</si>
  <si>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</si>
  <si>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</si>
  <si>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</si>
  <si>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</si>
  <si>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Гепатит Е (HЕV):</t>
  </si>
  <si>
    <t>А123</t>
  </si>
  <si>
    <t>anti- НЕV IgG, ИФА</t>
  </si>
  <si>
    <t>А124</t>
  </si>
  <si>
    <t>anti- НЕV IgM, ИФА</t>
  </si>
  <si>
    <t>Гепатит G (HGV):</t>
  </si>
  <si>
    <t>А125</t>
  </si>
  <si>
    <t>РНК НGV, кровь, качеств.,ПЦР</t>
  </si>
  <si>
    <t>Гепатит TT (HTTV):</t>
  </si>
  <si>
    <t>А127</t>
  </si>
  <si>
    <t>ДНК ТТV, кровь, качеств., ПЦР</t>
  </si>
  <si>
    <t>С101</t>
  </si>
  <si>
    <t>Диагностика сифилиса (RPR)</t>
  </si>
  <si>
    <t>С105</t>
  </si>
  <si>
    <t>Диагностика сифилиса (РПГА)</t>
  </si>
  <si>
    <t>С114</t>
  </si>
  <si>
    <t>Диагностика сифилиса (РИБТ)</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</si>
  <si>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</si>
  <si>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</si>
  <si>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</si>
  <si>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</si>
  <si>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</si>
  <si>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</si>
  <si>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</si>
  <si>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</si>
  <si>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1-2 (в случае необходимости подтверждения результата срок выполнения увеличивается до 10 р.д.</t>
  </si>
  <si>
    <t>С109</t>
  </si>
  <si>
    <t>АТ к ВИЧ + АГ (anti-HIV 1,2 +Аg)</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</si>
  <si>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</si>
  <si>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</si>
  <si>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</si>
  <si>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</si>
  <si>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</si>
  <si>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</si>
  <si>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</si>
  <si>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</si>
  <si>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</si>
  <si>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</si>
  <si>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</si>
  <si>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</si>
  <si>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</si>
  <si>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</si>
  <si>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</si>
  <si>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</si>
  <si>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</si>
  <si>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</si>
  <si>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</si>
  <si>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</si>
  <si>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</si>
  <si>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</si>
  <si>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</si>
  <si>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</si>
  <si>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</si>
  <si>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</si>
  <si>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</si>
  <si>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</si>
  <si>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</si>
  <si>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</si>
  <si>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</si>
  <si>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И119</t>
  </si>
  <si>
    <t>И119-1</t>
  </si>
  <si>
    <t>И167</t>
  </si>
  <si>
    <t>АТ к трихомонаде IgG (anti-Trichomonas vaginalis IgG)</t>
  </si>
  <si>
    <t>И120</t>
  </si>
  <si>
    <t>И121</t>
  </si>
  <si>
    <t>И122</t>
  </si>
  <si>
    <t>И127</t>
  </si>
  <si>
    <t xml:space="preserve">АТ к микобактерии туберкулеза суммарные (anti-Mycobacterium tuberculosis) </t>
  </si>
  <si>
    <t>И105</t>
  </si>
  <si>
    <t>АТ  к вирусу краснухи IgG (anti- Rubella IgG)</t>
  </si>
  <si>
    <t>1-2           (при заказе с авидностью до 7)</t>
  </si>
  <si>
    <t>И106</t>
  </si>
  <si>
    <t>АТ к  вирусу краснухи IgM ( anti-Rubella IgM)</t>
  </si>
  <si>
    <t>И203</t>
  </si>
  <si>
    <t>И107</t>
  </si>
  <si>
    <t>АТ к токсоплазме IgG (anti- Тoxoplasma gondii IgG)</t>
  </si>
  <si>
    <t>1-2          (при заказе с авидностью до 7)</t>
  </si>
  <si>
    <t>И108</t>
  </si>
  <si>
    <t>АТ к токсоплазме IgM (anti-Тoxoplasma gondii IgM)</t>
  </si>
  <si>
    <t>И202</t>
  </si>
  <si>
    <t>И103</t>
  </si>
  <si>
    <t>АТ к вирусу герпеса 1 типа IgG (anti- Herpes Simplex virus - HSV- 1  IgG)</t>
  </si>
  <si>
    <t>И103-2</t>
  </si>
  <si>
    <t>АТ к вирусу герпеса 2 типа IgG (anti- Herpes Simplex virus - HSV- 2  IgG)</t>
  </si>
  <si>
    <t>1-2            (при заказе с авидностью до 7)</t>
  </si>
  <si>
    <t>И104</t>
  </si>
  <si>
    <t>АТ к вирусу герпеса 1,2 типа IgM (anti-Herpes Simplex virus - HSV- 1,2 типа IgM)</t>
  </si>
  <si>
    <t>И204</t>
  </si>
  <si>
    <t>И101</t>
  </si>
  <si>
    <t>АТ к цитомегаловирусу IgG (anti-Cуtomegalovirus IgG)</t>
  </si>
  <si>
    <t>1-2              (при заказе с авидностью до 7)</t>
  </si>
  <si>
    <t>И102</t>
  </si>
  <si>
    <t>АТ к цитомегаловирусу IgM (anti- Cуtomegalovirus IgM)</t>
  </si>
  <si>
    <t>И201</t>
  </si>
  <si>
    <t>И168</t>
  </si>
  <si>
    <t>И181</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</si>
  <si>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</si>
  <si>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</si>
  <si>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</si>
  <si>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</si>
  <si>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</si>
  <si>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</si>
  <si>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</si>
  <si>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</si>
  <si>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</si>
  <si>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</si>
  <si>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</si>
  <si>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</si>
  <si>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</si>
  <si>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</si>
  <si>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</si>
  <si>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</si>
  <si>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</si>
  <si>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</si>
  <si>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</si>
  <si>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</si>
  <si>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</si>
  <si>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</si>
  <si>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</si>
  <si>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</si>
  <si>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</si>
  <si>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</si>
  <si>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</si>
  <si>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</si>
  <si>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</si>
  <si>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</si>
  <si>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</si>
  <si>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</si>
  <si>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</si>
  <si>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</si>
  <si>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</si>
  <si>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</si>
  <si>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</si>
  <si>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</si>
  <si>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</si>
  <si>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</si>
  <si>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</si>
  <si>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</si>
  <si>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</si>
  <si>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</si>
  <si>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</si>
  <si>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</si>
  <si>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</si>
  <si>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</si>
  <si>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</si>
  <si>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</si>
  <si>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</si>
  <si>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</si>
  <si>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</si>
  <si>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</si>
  <si>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</si>
  <si>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</si>
  <si>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И179</t>
  </si>
  <si>
    <t>И180</t>
  </si>
  <si>
    <t>И180-1</t>
  </si>
  <si>
    <t>И175</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</si>
  <si>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</si>
  <si>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</si>
  <si>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</si>
  <si>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</si>
  <si>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</si>
  <si>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</si>
  <si>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</si>
  <si>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</si>
  <si>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</si>
  <si>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</si>
  <si>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</si>
  <si>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</si>
  <si>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</si>
  <si>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</si>
  <si>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</si>
  <si>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</si>
  <si>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</si>
  <si>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t>И152</t>
  </si>
  <si>
    <t>АТ к аскаридам IgG (anti-Ascaris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</si>
  <si>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</si>
  <si>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</si>
  <si>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</si>
  <si>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</si>
  <si>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</si>
  <si>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</si>
  <si>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</si>
  <si>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</si>
  <si>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Р101</t>
  </si>
  <si>
    <t>РПГА с иерсиниозным и псевдотуберкулезным диагностикумом                                       (anti-Yersinia enterocolitica и anti-Yersinia pseudotuberculosis)</t>
  </si>
  <si>
    <t>Р102</t>
  </si>
  <si>
    <t>РПГА с  коклюшным диагностикумом  (anti-Bordetella pertussis)</t>
  </si>
  <si>
    <t>Р103</t>
  </si>
  <si>
    <t>РПГА с  паракоклюшным диагностикумом (anti-Bordetella pertussis)</t>
  </si>
  <si>
    <t>Р104</t>
  </si>
  <si>
    <t xml:space="preserve">РПГА с дифтерийным диагностикумом (anti-Corinebacbacterium diphtheriae)                                    </t>
  </si>
  <si>
    <t>Р105</t>
  </si>
  <si>
    <t>РПГА с дизентерийным диагностикумом (anti Shigella flexneri 1-V, V1 и anti-Shigella sonnei)</t>
  </si>
  <si>
    <t>Р106</t>
  </si>
  <si>
    <t>РПГА с сальмонеллезным диагностикумом (О-антиген) (anti-Salmonella A,B,C1,C2,D,E)</t>
  </si>
  <si>
    <t>Р113</t>
  </si>
  <si>
    <t>РНГА с сыпнотифным диагностикумом (anti-Ricketsia prowazeki)</t>
  </si>
  <si>
    <t>Р108</t>
  </si>
  <si>
    <t>Реакция Видаля</t>
  </si>
  <si>
    <t>Р110</t>
  </si>
  <si>
    <t>Реакция Хеддельсона</t>
  </si>
  <si>
    <t>Р109</t>
  </si>
  <si>
    <t>Реакция Райта</t>
  </si>
  <si>
    <t>Р111</t>
  </si>
  <si>
    <t>Исседование крови на брюшной тиф с Vi-антигеном</t>
  </si>
  <si>
    <t>ПЦР - диагностика</t>
  </si>
  <si>
    <t>Соскобы:</t>
  </si>
  <si>
    <t>Ц104</t>
  </si>
  <si>
    <t>соскоб из урогенит тракта, коньюнктивы, ротоглотки</t>
  </si>
  <si>
    <t>Ц104-1</t>
  </si>
  <si>
    <t>Ц107</t>
  </si>
  <si>
    <t>Ureaplasma spp. (Ur.parvum+Ur.urealyticum)</t>
  </si>
  <si>
    <t>соскоб из урогенит тракта</t>
  </si>
  <si>
    <t>Ц165</t>
  </si>
  <si>
    <t>Ц108</t>
  </si>
  <si>
    <t>Ureaplasma parvum</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</si>
  <si>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</si>
  <si>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</si>
  <si>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</si>
  <si>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</si>
  <si>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</si>
  <si>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</si>
  <si>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</si>
  <si>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</si>
  <si>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</si>
  <si>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</si>
  <si>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</si>
  <si>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</si>
  <si>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соскоб из урогенит тракта, коньюнктивы,  ротоглотки</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</si>
  <si>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</si>
  <si>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</si>
  <si>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</si>
  <si>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</si>
  <si>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</si>
  <si>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</si>
  <si>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</si>
  <si>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</si>
  <si>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</si>
  <si>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соскоб из урогенит тракта,  коньюнктивы,  ротоглотки</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</si>
  <si>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</si>
  <si>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</si>
  <si>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</si>
  <si>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</si>
  <si>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</si>
  <si>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</si>
  <si>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</si>
  <si>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</si>
  <si>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</si>
  <si>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</si>
  <si>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</si>
  <si>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соскоб из ротоглотки</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</si>
  <si>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</si>
  <si>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</si>
  <si>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</si>
  <si>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</si>
  <si>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</si>
  <si>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</si>
  <si>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</si>
  <si>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</si>
  <si>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</si>
  <si>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</si>
  <si>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</si>
  <si>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Ц144</t>
  </si>
  <si>
    <t>Ц125</t>
  </si>
  <si>
    <t>Ц130</t>
  </si>
  <si>
    <t>Ц129</t>
  </si>
  <si>
    <t>Ц126</t>
  </si>
  <si>
    <t>Ц127</t>
  </si>
  <si>
    <t>Ц128</t>
  </si>
  <si>
    <t>Ц142</t>
  </si>
  <si>
    <t>Ц142-1</t>
  </si>
  <si>
    <t>Ц153</t>
  </si>
  <si>
    <t>Ц154</t>
  </si>
  <si>
    <t>Ц166</t>
  </si>
  <si>
    <t>Ц900</t>
  </si>
  <si>
    <t>Human Pappillomavirus (высокий риск) (Гибридный захват-Digene test)</t>
  </si>
  <si>
    <t>Ц901</t>
  </si>
  <si>
    <t>Human Pappillomavirus (низкий риск) (Гибридный захват-Digene test)</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</si>
  <si>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</si>
  <si>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</si>
  <si>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</si>
  <si>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</si>
  <si>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</si>
  <si>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</si>
  <si>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Ц111</t>
  </si>
  <si>
    <t>Streptococcus pyogenes</t>
  </si>
  <si>
    <t>соскоб из ротоглотки, носоглотки</t>
  </si>
  <si>
    <t>Ц110</t>
  </si>
  <si>
    <t>Streptococcus agalaсtiae</t>
  </si>
  <si>
    <t>соскоб из урогенит тракта, ротоглотки,  носоглотки</t>
  </si>
  <si>
    <t>Ц112</t>
  </si>
  <si>
    <t>Streptococcus pneumoniae</t>
  </si>
  <si>
    <t>соскоб из ротоглотки,  носоглотки</t>
  </si>
  <si>
    <t>Ц103</t>
  </si>
  <si>
    <t>Mycoplasma pneumoniae</t>
  </si>
  <si>
    <t>соскоб из ротоглотки, из носоглотки</t>
  </si>
  <si>
    <t>Ц105</t>
  </si>
  <si>
    <t>Chlamydia pneumoniae</t>
  </si>
  <si>
    <t>соскоб из ротоглотки,   носоглотки</t>
  </si>
  <si>
    <t>Ц106</t>
  </si>
  <si>
    <t>Chlamydia psittaci</t>
  </si>
  <si>
    <t>соскоб из урогенит тракта, ротоглотки,  коньюнктивы</t>
  </si>
  <si>
    <t>Ц133</t>
  </si>
  <si>
    <t>Lactobacillus spp.</t>
  </si>
  <si>
    <t>Ц132</t>
  </si>
  <si>
    <t>Mycobacterium tuberculosis</t>
  </si>
  <si>
    <t>Ц134</t>
  </si>
  <si>
    <t>Legionella pneumophila</t>
  </si>
  <si>
    <t>Ц135</t>
  </si>
  <si>
    <t>Bordetella pertussis</t>
  </si>
  <si>
    <t>Ц136</t>
  </si>
  <si>
    <t>Corynebacterium diphtheriae</t>
  </si>
  <si>
    <t>Кровь:</t>
  </si>
  <si>
    <t>Ц223</t>
  </si>
  <si>
    <t>Ц223-1</t>
  </si>
  <si>
    <t>Ц213</t>
  </si>
  <si>
    <t>Ц213-1</t>
  </si>
  <si>
    <t>Herpes simplex virus I,II типа(количественно)</t>
  </si>
  <si>
    <t>Ц214</t>
  </si>
  <si>
    <t>Ц215</t>
  </si>
  <si>
    <t>Ц216</t>
  </si>
  <si>
    <t>Ц217</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</si>
  <si>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</si>
  <si>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</si>
  <si>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</si>
  <si>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</si>
  <si>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</si>
  <si>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</si>
  <si>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</si>
  <si>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</si>
  <si>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</si>
  <si>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</si>
  <si>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</si>
  <si>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</si>
  <si>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</si>
  <si>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</si>
  <si>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</si>
  <si>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</si>
  <si>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</si>
  <si>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</si>
  <si>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</si>
  <si>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</si>
  <si>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</si>
  <si>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</si>
  <si>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</si>
  <si>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</si>
  <si>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</si>
  <si>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</si>
  <si>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</si>
  <si>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</si>
  <si>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</si>
  <si>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</si>
  <si>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</si>
  <si>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Ц905</t>
  </si>
  <si>
    <t>Скрининговое исследование микрофлоры урогенитального тракта (Септоскрин)</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</si>
  <si>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</si>
  <si>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</si>
  <si>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</si>
  <si>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</si>
  <si>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</si>
  <si>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</si>
  <si>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</si>
  <si>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</si>
  <si>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</si>
  <si>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</si>
  <si>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</si>
  <si>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</si>
  <si>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</si>
  <si>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</si>
  <si>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</si>
  <si>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</si>
  <si>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</si>
  <si>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</si>
  <si>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</si>
  <si>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</si>
  <si>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К021</t>
  </si>
  <si>
    <t>Adenovirus</t>
  </si>
  <si>
    <t>Ц538</t>
  </si>
  <si>
    <t>Giardia Lamblia</t>
  </si>
  <si>
    <t>Ц536</t>
  </si>
  <si>
    <t>Слюна:</t>
  </si>
  <si>
    <t>Ц623</t>
  </si>
  <si>
    <t>Ц623-1</t>
  </si>
  <si>
    <t>Ц616</t>
  </si>
  <si>
    <t>Ц617</t>
  </si>
  <si>
    <t>Ц622</t>
  </si>
  <si>
    <t>Ц624</t>
  </si>
  <si>
    <t>Ц639</t>
  </si>
  <si>
    <t>Ц704</t>
  </si>
  <si>
    <t>Ц704-1</t>
  </si>
  <si>
    <t>Ц707</t>
  </si>
  <si>
    <t>Ц765</t>
  </si>
  <si>
    <t>Ц708</t>
  </si>
  <si>
    <t>Ц701</t>
  </si>
  <si>
    <t>Ц702</t>
  </si>
  <si>
    <t>Ц718</t>
  </si>
  <si>
    <t>Ц720</t>
  </si>
  <si>
    <t>Ц720-1</t>
  </si>
  <si>
    <t>Ц719</t>
  </si>
  <si>
    <t>Ц719-1</t>
  </si>
  <si>
    <t>Ц804</t>
  </si>
  <si>
    <t>Ц804-1</t>
  </si>
  <si>
    <t>Ц807</t>
  </si>
  <si>
    <t>Ц865</t>
  </si>
  <si>
    <t>Ц808</t>
  </si>
  <si>
    <t>Ц801</t>
  </si>
  <si>
    <t>Ц802</t>
  </si>
  <si>
    <t>Ц818</t>
  </si>
  <si>
    <t>Ц820</t>
  </si>
  <si>
    <t>Ц820-1</t>
  </si>
  <si>
    <t>Ц819</t>
  </si>
  <si>
    <t>Ц819-1</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</si>
  <si>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</si>
  <si>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</si>
  <si>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</si>
  <si>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</si>
  <si>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</si>
  <si>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</si>
  <si>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</si>
  <si>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мазок из зева</t>
  </si>
  <si>
    <t>П102</t>
  </si>
  <si>
    <t>мазок из носа</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</si>
  <si>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</si>
  <si>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</si>
  <si>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</si>
  <si>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</si>
  <si>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</si>
  <si>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</si>
  <si>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</si>
  <si>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</si>
  <si>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</si>
  <si>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</si>
  <si>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</si>
  <si>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</si>
  <si>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</si>
  <si>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</si>
  <si>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</si>
  <si>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</si>
  <si>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</si>
  <si>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</si>
  <si>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</si>
  <si>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</si>
  <si>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</si>
  <si>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</si>
  <si>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</si>
  <si>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</si>
  <si>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</si>
  <si>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</si>
  <si>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</si>
  <si>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</si>
  <si>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</si>
  <si>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</si>
  <si>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</si>
  <si>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</si>
  <si>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</si>
  <si>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</si>
  <si>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</si>
  <si>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</si>
  <si>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</si>
  <si>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</si>
  <si>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до 30</t>
  </si>
  <si>
    <t>П153</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</si>
  <si>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</si>
  <si>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</si>
  <si>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</si>
  <si>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</si>
  <si>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</si>
  <si>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</si>
  <si>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</si>
  <si>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П152</t>
  </si>
  <si>
    <t>П156</t>
  </si>
  <si>
    <t>Посев крови на стерильность</t>
  </si>
  <si>
    <t xml:space="preserve">кровь </t>
  </si>
  <si>
    <t>П200</t>
  </si>
  <si>
    <t>мазок из урогенитального тракта</t>
  </si>
  <si>
    <t>П201</t>
  </si>
  <si>
    <t>П140</t>
  </si>
  <si>
    <t>Посев мочи с антибиотикограммой</t>
  </si>
  <si>
    <t>утренняя порция моча</t>
  </si>
  <si>
    <t>П140-1</t>
  </si>
  <si>
    <t>Посев мочи с антибиотикограммой и бактериофагамий</t>
  </si>
  <si>
    <t>П141</t>
  </si>
  <si>
    <t>П141-1</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</si>
  <si>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</si>
  <si>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</si>
  <si>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</si>
  <si>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</si>
  <si>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</si>
  <si>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</si>
  <si>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</si>
  <si>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</si>
  <si>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</si>
  <si>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</si>
  <si>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</si>
  <si>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</si>
  <si>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</si>
  <si>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</si>
  <si>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</si>
  <si>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</si>
  <si>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</si>
  <si>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</si>
  <si>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</si>
  <si>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</si>
  <si>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</si>
  <si>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</si>
  <si>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</si>
  <si>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</si>
  <si>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</si>
  <si>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</si>
  <si>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</si>
  <si>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П125-1</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</si>
  <si>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</si>
  <si>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</si>
  <si>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</si>
  <si>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</si>
  <si>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</si>
  <si>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</si>
  <si>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</si>
  <si>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</si>
  <si>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</si>
  <si>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</si>
  <si>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</si>
  <si>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</si>
  <si>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</si>
  <si>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</si>
  <si>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</si>
  <si>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</si>
  <si>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</si>
  <si>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</si>
  <si>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</si>
  <si>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</si>
  <si>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</si>
  <si>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</si>
  <si>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</si>
  <si>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</si>
  <si>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</si>
  <si>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7-8</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</si>
  <si>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</si>
  <si>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</si>
  <si>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</si>
  <si>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</si>
  <si>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</si>
  <si>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</si>
  <si>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П165</t>
  </si>
  <si>
    <t>Иммунологические исследования</t>
  </si>
  <si>
    <t>Клеточный иммунитет</t>
  </si>
  <si>
    <t>У1</t>
  </si>
  <si>
    <t>У3</t>
  </si>
  <si>
    <t>У173</t>
  </si>
  <si>
    <t>У4</t>
  </si>
  <si>
    <t>CD4+CD45RA+,  CD4+CD45RO + (индекс регуляции III)</t>
  </si>
  <si>
    <t>У018</t>
  </si>
  <si>
    <t>Рецептор нейтрофилов CD16+</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</si>
  <si>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</si>
  <si>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</si>
  <si>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</si>
  <si>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</si>
  <si>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</si>
  <si>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</si>
  <si>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</si>
  <si>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</si>
  <si>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</si>
  <si>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</si>
  <si>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</si>
  <si>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</si>
  <si>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</si>
  <si>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</si>
  <si>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</si>
  <si>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</si>
  <si>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У010</t>
  </si>
  <si>
    <t>Компонент комплемента С1-инактиватор</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</si>
  <si>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</si>
  <si>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</si>
  <si>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</si>
  <si>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</si>
  <si>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</si>
  <si>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</si>
  <si>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</si>
  <si>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</si>
  <si>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</si>
  <si>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</si>
  <si>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</si>
  <si>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</si>
  <si>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</si>
  <si>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</si>
  <si>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</si>
  <si>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</si>
  <si>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</si>
  <si>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</si>
  <si>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</si>
  <si>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</si>
  <si>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</si>
  <si>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</si>
  <si>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</si>
  <si>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</si>
  <si>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</si>
  <si>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</si>
  <si>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t>У6</t>
  </si>
  <si>
    <t>Индукторы интерферона</t>
  </si>
  <si>
    <t>У050</t>
  </si>
  <si>
    <t>Циклоферон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</si>
  <si>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</si>
  <si>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</si>
  <si>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</si>
  <si>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</si>
  <si>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</si>
  <si>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</si>
  <si>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</si>
  <si>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</si>
  <si>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</si>
  <si>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</si>
  <si>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</si>
  <si>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</si>
  <si>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</si>
  <si>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</si>
  <si>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</si>
  <si>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</si>
  <si>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</si>
  <si>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</si>
  <si>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</si>
  <si>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</si>
  <si>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</si>
  <si>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</si>
  <si>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</si>
  <si>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</si>
  <si>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</si>
  <si>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</si>
  <si>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</si>
  <si>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</si>
  <si>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</si>
  <si>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</si>
  <si>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</si>
  <si>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</si>
  <si>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</si>
  <si>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</si>
  <si>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</si>
  <si>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</si>
  <si>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</si>
  <si>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</si>
  <si>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</si>
  <si>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</si>
  <si>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</si>
  <si>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</si>
  <si>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</si>
  <si>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</si>
  <si>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</si>
  <si>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</si>
  <si>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</si>
  <si>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</si>
  <si>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</si>
  <si>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</si>
  <si>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</si>
  <si>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</si>
  <si>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</si>
  <si>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</si>
  <si>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</si>
  <si>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</si>
  <si>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</si>
  <si>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</si>
  <si>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</si>
  <si>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</si>
  <si>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</si>
  <si>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</si>
  <si>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</si>
  <si>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</si>
  <si>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</si>
  <si>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</si>
  <si>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</si>
  <si>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</si>
  <si>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</si>
  <si>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</si>
  <si>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</si>
  <si>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</si>
  <si>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</si>
  <si>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</si>
  <si>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</si>
  <si>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</si>
  <si>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</si>
  <si>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</si>
  <si>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Аллергология</t>
  </si>
  <si>
    <t>Л101</t>
  </si>
  <si>
    <t>IgE общий</t>
  </si>
  <si>
    <t>Б162</t>
  </si>
  <si>
    <t>Эозинофильный катионный белок (ECP)</t>
  </si>
  <si>
    <t>Л709</t>
  </si>
  <si>
    <t>Глютен (F79)</t>
  </si>
  <si>
    <t>Л708</t>
  </si>
  <si>
    <t>Казеин (F78)</t>
  </si>
  <si>
    <t>Л707</t>
  </si>
  <si>
    <t>Латекс (К82)</t>
  </si>
  <si>
    <t>Л501</t>
  </si>
  <si>
    <t>Российская панель №1</t>
  </si>
  <si>
    <t>Л106</t>
  </si>
  <si>
    <t>Л107</t>
  </si>
  <si>
    <t>Л102</t>
  </si>
  <si>
    <t>Л103</t>
  </si>
  <si>
    <t>Л104</t>
  </si>
  <si>
    <t>Л105</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</si>
  <si>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</si>
  <si>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</si>
  <si>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</si>
  <si>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</si>
  <si>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</si>
  <si>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</si>
  <si>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</si>
  <si>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</si>
  <si>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</si>
  <si>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</si>
  <si>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</si>
  <si>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</si>
  <si>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</si>
  <si>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</si>
  <si>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</si>
  <si>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</si>
  <si>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</si>
  <si>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</si>
  <si>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</si>
  <si>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</si>
  <si>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</si>
  <si>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</si>
  <si>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</si>
  <si>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</si>
  <si>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</si>
  <si>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</si>
  <si>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</si>
  <si>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</si>
  <si>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</si>
  <si>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</si>
  <si>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</si>
  <si>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</si>
  <si>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</si>
  <si>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</si>
  <si>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</si>
  <si>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</si>
  <si>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</si>
  <si>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</si>
  <si>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</si>
  <si>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</si>
  <si>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</si>
  <si>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</si>
  <si>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</si>
  <si>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</si>
  <si>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</si>
  <si>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</si>
  <si>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</si>
  <si>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</si>
  <si>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</si>
  <si>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</si>
  <si>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</si>
  <si>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</si>
  <si>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</si>
  <si>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</si>
  <si>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</si>
  <si>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</si>
  <si>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</si>
  <si>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</si>
  <si>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</si>
  <si>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</si>
  <si>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</si>
  <si>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</si>
  <si>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</si>
  <si>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</si>
  <si>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</si>
  <si>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</si>
  <si>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</si>
  <si>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</si>
  <si>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</si>
  <si>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</si>
  <si>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</si>
  <si>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</si>
  <si>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</si>
  <si>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</si>
  <si>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</si>
  <si>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</si>
  <si>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</si>
  <si>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</si>
  <si>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</si>
  <si>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</si>
  <si>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</si>
  <si>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</si>
  <si>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</si>
  <si>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</si>
  <si>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</si>
  <si>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</si>
  <si>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</si>
  <si>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</si>
  <si>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</si>
  <si>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</si>
  <si>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</si>
  <si>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</si>
  <si>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</si>
  <si>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</si>
  <si>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</si>
  <si>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Индивидуальные аллергены</t>
  </si>
  <si>
    <t>Л611</t>
  </si>
  <si>
    <t>Л608</t>
  </si>
  <si>
    <t>Лидокаин</t>
  </si>
  <si>
    <t>Л606</t>
  </si>
  <si>
    <t>Артикаин/ультракаин</t>
  </si>
  <si>
    <t>Л613</t>
  </si>
  <si>
    <t>Эпинефрин</t>
  </si>
  <si>
    <t>Л628</t>
  </si>
  <si>
    <t>L – тироксин</t>
  </si>
  <si>
    <t>Л601</t>
  </si>
  <si>
    <t>Офлоксацин</t>
  </si>
  <si>
    <t>Л614</t>
  </si>
  <si>
    <t>Линкомицин</t>
  </si>
  <si>
    <t>Л607</t>
  </si>
  <si>
    <t>Мепивакаин</t>
  </si>
  <si>
    <t>Л621</t>
  </si>
  <si>
    <t>Бупивакаин</t>
  </si>
  <si>
    <t>Л610</t>
  </si>
  <si>
    <t>Амоксициллин</t>
  </si>
  <si>
    <t>Л602</t>
  </si>
  <si>
    <t>Цефалоспорин</t>
  </si>
  <si>
    <t>Л616</t>
  </si>
  <si>
    <t>Тетрациклин</t>
  </si>
  <si>
    <t>Л603</t>
  </si>
  <si>
    <t>Доксициклин</t>
  </si>
  <si>
    <t>Л604</t>
  </si>
  <si>
    <t>Эритромицин</t>
  </si>
  <si>
    <t>Л615</t>
  </si>
  <si>
    <t>Гентамицин</t>
  </si>
  <si>
    <t>Л612</t>
  </si>
  <si>
    <t>Ампициллин</t>
  </si>
  <si>
    <t>Л622</t>
  </si>
  <si>
    <t>Пенициллин G</t>
  </si>
  <si>
    <t>Л619</t>
  </si>
  <si>
    <t>Пенициллин V</t>
  </si>
  <si>
    <t>Л605</t>
  </si>
  <si>
    <t>Ципрофлоксацин</t>
  </si>
  <si>
    <t>Л618</t>
  </si>
  <si>
    <t>Метронидазол</t>
  </si>
  <si>
    <t>Л617</t>
  </si>
  <si>
    <t>Л620</t>
  </si>
  <si>
    <t>Ацетилсалициловая кислота</t>
  </si>
  <si>
    <t>Л609</t>
  </si>
  <si>
    <t>Парацетамол</t>
  </si>
  <si>
    <t>Л624</t>
  </si>
  <si>
    <t>Инсулин человеческий</t>
  </si>
  <si>
    <t>Л625</t>
  </si>
  <si>
    <t>Витамин В1</t>
  </si>
  <si>
    <t>Л626</t>
  </si>
  <si>
    <t>Витамин В6</t>
  </si>
  <si>
    <t>Цитогенетические исследования</t>
  </si>
  <si>
    <t>Ч103</t>
  </si>
  <si>
    <t>Анализ кариотипа 1 пациента</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</si>
  <si>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</si>
  <si>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</si>
  <si>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</si>
  <si>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</si>
  <si>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</si>
  <si>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</si>
  <si>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</si>
  <si>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</si>
  <si>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Молекулярно-генетические исследования</t>
  </si>
  <si>
    <t>хорион, кровь с ЭДТА</t>
  </si>
  <si>
    <t>Ч140</t>
  </si>
  <si>
    <t>Молекулярно-генетический анализ хориона (ПЦР) (по 9-ти параметрам)</t>
  </si>
  <si>
    <t>Ч102</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</si>
  <si>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</si>
  <si>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</si>
  <si>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</si>
  <si>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</si>
  <si>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</si>
  <si>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Ч120</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</si>
  <si>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</si>
  <si>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</si>
  <si>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</si>
  <si>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</si>
  <si>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</si>
  <si>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</si>
  <si>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</si>
  <si>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</si>
  <si>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</si>
  <si>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</si>
  <si>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</si>
  <si>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</si>
  <si>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</si>
  <si>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</si>
  <si>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</si>
  <si>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</si>
  <si>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</si>
  <si>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Ч106</t>
  </si>
  <si>
    <t>Исключение носительства мутаций в гене CFTR (муковисцидоза)</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</si>
  <si>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</si>
  <si>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</si>
  <si>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</si>
  <si>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</si>
  <si>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</si>
  <si>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</si>
  <si>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</si>
  <si>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</si>
  <si>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</si>
  <si>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</si>
  <si>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</si>
  <si>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</si>
  <si>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</si>
  <si>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СПЕЦЗАБОР</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</si>
  <si>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</si>
  <si>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</si>
  <si>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</si>
  <si>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</si>
  <si>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</si>
  <si>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</si>
  <si>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</si>
  <si>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Ч133</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</si>
  <si>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</si>
  <si>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</si>
  <si>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</si>
  <si>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</si>
  <si>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t>Н102-1</t>
  </si>
  <si>
    <t>Н102-2</t>
  </si>
  <si>
    <t>Н102-3</t>
  </si>
  <si>
    <t>Н102-4</t>
  </si>
  <si>
    <t>Н102-5</t>
  </si>
  <si>
    <t>Н103</t>
  </si>
  <si>
    <t>Н103-2</t>
  </si>
  <si>
    <t>кровь</t>
  </si>
  <si>
    <t>Н103-3</t>
  </si>
  <si>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</si>
  <si>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</si>
  <si>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</si>
  <si>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</si>
  <si>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</si>
  <si>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</si>
  <si>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</si>
  <si>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</si>
  <si>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</si>
  <si>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Лекарственный мониторинг (метод ПФИА)</t>
  </si>
  <si>
    <t>Б166</t>
  </si>
  <si>
    <t>Вальпроевая кислота/Депакин</t>
  </si>
  <si>
    <t>Б168</t>
  </si>
  <si>
    <t>Фенобарбитал</t>
  </si>
  <si>
    <t>Б167</t>
  </si>
  <si>
    <t>Карбамазепин/Финлепсин</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</si>
  <si>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</si>
  <si>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</si>
  <si>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</si>
  <si>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</si>
  <si>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</si>
  <si>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</si>
  <si>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</si>
  <si>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</si>
  <si>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</si>
  <si>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</si>
  <si>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</si>
  <si>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</si>
  <si>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</si>
  <si>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</si>
  <si>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</si>
  <si>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</si>
  <si>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</si>
  <si>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</si>
  <si>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</si>
  <si>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</si>
  <si>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</si>
  <si>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</si>
  <si>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Н156</t>
  </si>
  <si>
    <t>Леветирацетам</t>
  </si>
  <si>
    <t>Н158</t>
  </si>
  <si>
    <t>Эсциталопрам (Ципралекс)</t>
  </si>
  <si>
    <t>Н157</t>
  </si>
  <si>
    <t>Эверолимус (Сертикан)</t>
  </si>
  <si>
    <t>Н155</t>
  </si>
  <si>
    <t>Этосуксимид</t>
  </si>
  <si>
    <t>Анализ на микроэлементы (Метод ИСП-МС)</t>
  </si>
  <si>
    <t>М001</t>
  </si>
  <si>
    <t>М002</t>
  </si>
  <si>
    <t>М003</t>
  </si>
  <si>
    <t>М007</t>
  </si>
  <si>
    <t>М008</t>
  </si>
  <si>
    <t>М009</t>
  </si>
  <si>
    <t>М219</t>
  </si>
  <si>
    <t>Определение йода в моче</t>
  </si>
  <si>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</si>
  <si>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</si>
  <si>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</si>
  <si>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</si>
  <si>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</si>
  <si>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</si>
  <si>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</si>
  <si>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</si>
  <si>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</si>
  <si>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</si>
  <si>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</si>
  <si>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</si>
  <si>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</si>
  <si>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</si>
  <si>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</si>
  <si>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</si>
  <si>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</si>
  <si>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</si>
  <si>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</si>
  <si>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</si>
  <si>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</si>
  <si>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</si>
  <si>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</si>
  <si>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</si>
  <si>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</si>
  <si>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</si>
  <si>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</si>
  <si>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</si>
  <si>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</si>
  <si>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</si>
  <si>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</si>
  <si>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</si>
  <si>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</si>
  <si>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Цинк</t>
  </si>
  <si>
    <t>М118</t>
  </si>
  <si>
    <t>Сурьма</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</si>
  <si>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</si>
  <si>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</si>
  <si>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</si>
  <si>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</si>
  <si>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</si>
  <si>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</si>
  <si>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</si>
  <si>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</si>
  <si>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</si>
  <si>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</si>
  <si>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</si>
  <si>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</si>
  <si>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</si>
  <si>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</si>
  <si>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</si>
  <si>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</si>
  <si>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</si>
  <si>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</si>
  <si>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</si>
  <si>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</si>
  <si>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</si>
  <si>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</si>
  <si>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</si>
  <si>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</si>
  <si>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</si>
  <si>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</si>
  <si>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</si>
  <si>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</si>
  <si>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</si>
  <si>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</si>
  <si>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</si>
  <si>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</si>
  <si>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</si>
  <si>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</si>
  <si>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</si>
  <si>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</si>
  <si>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</si>
  <si>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</si>
  <si>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</si>
  <si>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</si>
  <si>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</si>
  <si>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</si>
  <si>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</si>
  <si>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</si>
  <si>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</si>
  <si>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</si>
  <si>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</si>
  <si>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</si>
  <si>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</si>
  <si>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</si>
  <si>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</si>
  <si>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</si>
  <si>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</si>
  <si>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</si>
  <si>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</si>
  <si>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</si>
  <si>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</si>
  <si>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</si>
  <si>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</si>
  <si>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</si>
  <si>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</si>
  <si>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</si>
  <si>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</si>
  <si>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</si>
  <si>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</si>
  <si>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</si>
  <si>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</si>
  <si>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</si>
  <si>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</si>
  <si>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</si>
  <si>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</si>
  <si>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</si>
  <si>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</si>
  <si>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</si>
  <si>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</si>
  <si>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</si>
  <si>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</si>
  <si>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</si>
  <si>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</si>
  <si>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</si>
  <si>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</si>
  <si>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</si>
  <si>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</si>
  <si>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</si>
  <si>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</si>
  <si>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</si>
  <si>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</si>
  <si>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</si>
  <si>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</si>
  <si>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</si>
  <si>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</si>
  <si>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</si>
  <si>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</si>
  <si>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</si>
  <si>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</si>
  <si>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</si>
  <si>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</si>
  <si>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</si>
  <si>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</si>
  <si>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</si>
  <si>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</si>
  <si>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</si>
  <si>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</si>
  <si>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</si>
  <si>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</si>
  <si>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</si>
  <si>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</si>
  <si>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</si>
  <si>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</si>
  <si>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</si>
  <si>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</si>
  <si>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</si>
  <si>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</si>
  <si>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</si>
  <si>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</si>
  <si>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</si>
  <si>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</si>
  <si>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</si>
  <si>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</si>
  <si>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</si>
  <si>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</si>
  <si>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</si>
  <si>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</si>
  <si>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</si>
  <si>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</si>
  <si>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</si>
  <si>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</si>
  <si>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</si>
  <si>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</si>
  <si>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</si>
  <si>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</si>
  <si>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</si>
  <si>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</si>
  <si>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</si>
  <si>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</si>
  <si>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</si>
  <si>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t>Х142</t>
  </si>
  <si>
    <t>Х144</t>
  </si>
  <si>
    <t>Х143</t>
  </si>
  <si>
    <t>Х149</t>
  </si>
  <si>
    <t>Х145</t>
  </si>
  <si>
    <t>Х146</t>
  </si>
  <si>
    <t>Х147</t>
  </si>
  <si>
    <t>Х154</t>
  </si>
  <si>
    <t>Х155</t>
  </si>
  <si>
    <t>Б259</t>
  </si>
  <si>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</si>
  <si>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</si>
  <si>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</si>
  <si>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</si>
  <si>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</si>
  <si>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</si>
  <si>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</si>
  <si>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</si>
  <si>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</si>
  <si>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t>Н113</t>
  </si>
  <si>
    <t>Н116</t>
  </si>
  <si>
    <t>Х165</t>
  </si>
  <si>
    <t>кровь с ЭДТА, моча</t>
  </si>
  <si>
    <t>Х166</t>
  </si>
  <si>
    <t>Н118</t>
  </si>
  <si>
    <t xml:space="preserve">Анализ крови на общий L-карнитин  Метод ВЭЖХ-МС </t>
  </si>
  <si>
    <t>Х167</t>
  </si>
  <si>
    <t>Х168</t>
  </si>
  <si>
    <t>Нейро-медиаторный обмен</t>
  </si>
  <si>
    <t>Г1</t>
  </si>
  <si>
    <t>Г2</t>
  </si>
  <si>
    <t>Г3</t>
  </si>
  <si>
    <t>Г4</t>
  </si>
  <si>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</si>
  <si>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</si>
  <si>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</si>
  <si>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</si>
  <si>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</si>
  <si>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</si>
  <si>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</si>
  <si>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</si>
  <si>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</si>
  <si>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</si>
  <si>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</si>
  <si>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</si>
  <si>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</si>
  <si>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</si>
  <si>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</si>
  <si>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Мазок из уретры (мужской)</t>
  </si>
  <si>
    <t>Мазок из уретры (окраска по Граму) (мужской)</t>
  </si>
  <si>
    <t>2-5</t>
  </si>
  <si>
    <t>Лекарства (Определение Ig E)</t>
  </si>
  <si>
    <t>Прокаин/новокаин</t>
  </si>
  <si>
    <t>Интерлейкиновый статус (цитокины)</t>
  </si>
  <si>
    <t>Б4</t>
  </si>
  <si>
    <t xml:space="preserve">Глюкозотолерантный тест   (2 пробирки)                                            </t>
  </si>
  <si>
    <t>Фосфолипиды</t>
  </si>
  <si>
    <t>Изосерология (гелевая технология)</t>
  </si>
  <si>
    <t>Антигрупповые антитела с эритроцитами мужа (группа крови мужа, антитела  к эритроцитам мужа)</t>
  </si>
  <si>
    <t>Проба Кумбса (непрямая)</t>
  </si>
  <si>
    <t>Проба Кумбса (прямая)</t>
  </si>
  <si>
    <t>Исследование мазков методом жидкостной цитологии</t>
  </si>
  <si>
    <t>АТ к Saccharomyces cerevisiae IgG (диагностика болезни Крона)</t>
  </si>
  <si>
    <t>Я242</t>
  </si>
  <si>
    <t>Г128-1</t>
  </si>
  <si>
    <t>Ц871</t>
  </si>
  <si>
    <t>Ц872</t>
  </si>
  <si>
    <t>Исследование биоценоза урогенитального тракта</t>
  </si>
  <si>
    <t>эякулят:</t>
  </si>
  <si>
    <t>Посев на коринебактерии дифтерии (Сorynebacterium diphtheriae) из зева</t>
  </si>
  <si>
    <t>Посев на коринебактерии дифтерии (Сorynebacterium diphtheriae) из носа</t>
  </si>
  <si>
    <t>Посев на коклющ/паракоклюш (Bordetella pertussis/Bordetella parapertissis)</t>
  </si>
  <si>
    <t>Посев кала на иерсиниозы (Yersinia spp.)</t>
  </si>
  <si>
    <t>Посев на микоплазму (Mycoplasma hominis)</t>
  </si>
  <si>
    <t>Посев на лактобациллы (Lactobacillus spp.)</t>
  </si>
  <si>
    <t>Посев кала на эшерихию (Escherichia coli 0157)</t>
  </si>
  <si>
    <t>АТ к грибам рода аспергилл IgG (anti-Aspergillus IgG)</t>
  </si>
  <si>
    <t>АТ к легионелле  IgG (Legionella pneumophila IgG)</t>
  </si>
  <si>
    <t>АТ к легионелле Ig M (Legionella pneumophila IgM)</t>
  </si>
  <si>
    <t>АТ к легионелле IgA Legionella pneumophila IgA)</t>
  </si>
  <si>
    <t>Авидность антител IgG к токсоплазме  (Toxo-AV)</t>
  </si>
  <si>
    <t>Авидность антител IgG к  вирусу герпеса 1,2  (HSV-AV)</t>
  </si>
  <si>
    <t>Авидность антител IgG к цитомегаловирусу  (CMV-AV)</t>
  </si>
  <si>
    <t>Авидность антител IgG к вирусу краснухи    (Rubella-AV)</t>
  </si>
  <si>
    <t>Beta-Cross laps (продукт распада коллагена)</t>
  </si>
  <si>
    <t>Углевод-дефицитный трансферрин, CDT</t>
  </si>
  <si>
    <t>Б163</t>
  </si>
  <si>
    <t>Исследование сока предстательной железы</t>
  </si>
  <si>
    <t>сок предстательной железы</t>
  </si>
  <si>
    <t>Исследование сока предстательной железы (в моче)</t>
  </si>
  <si>
    <t>сок простаты:</t>
  </si>
  <si>
    <t>сок простаты</t>
  </si>
  <si>
    <t>эякулят, сок простаты, соскоб из урогенитального тракта, моча</t>
  </si>
  <si>
    <t>Посев сока простаты (в моче) с антибиотикограммой</t>
  </si>
  <si>
    <t>сок простаты в моче</t>
  </si>
  <si>
    <t>Посев сока простаты (в моче) с антибиотикограммой и бактериофагами</t>
  </si>
  <si>
    <t>Посев сока простаты с антибиотикограммой</t>
  </si>
  <si>
    <t>Посев сока простаты с антибиотикограммой и бактериофагами</t>
  </si>
  <si>
    <t>Комплексная оценка иммунного статуса - скрининг - основные субпопуляции лимфоцитов (В и Т-лимфоциты), индекс регуляции, NK-клетки общие, NKT-клетки,фагоцитоз общий, иммуноглобулины IgА, IgМ, IgG</t>
  </si>
  <si>
    <t>П112</t>
  </si>
  <si>
    <t>5-10</t>
  </si>
  <si>
    <t>Исследование биоценоза урогенитального тракта у мужчин, скрин (Андрофлор-16)</t>
  </si>
  <si>
    <t>Исследование биоценоза урогенитального тракта у мужчин, расширенный (Андрофлор-24)</t>
  </si>
  <si>
    <t>Посев материала из зева на гемолитические стрептококки (Streptococcus agalactiae, Streptococcus pyogenes) с антибиотикограммой</t>
  </si>
  <si>
    <t>П117</t>
  </si>
  <si>
    <t>Посев материала из зева на патогенный/золотистый стафилококк (Staphylococcus aureus) с антибиотикограммой</t>
  </si>
  <si>
    <t>Ч256-1</t>
  </si>
  <si>
    <t>Ч256-2</t>
  </si>
  <si>
    <t>АТ к белку наружной мембраны МОМР и плазмидному белку pgp3 IgG Chlamydia trachomais</t>
  </si>
  <si>
    <t>И209</t>
  </si>
  <si>
    <t>АТ к белку теплового шока (cHSP60) IgG Chlamydia trachomais</t>
  </si>
  <si>
    <t>И211</t>
  </si>
  <si>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</si>
  <si>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t>Цитологическое исследование отделяемого молочной железы (правая)</t>
  </si>
  <si>
    <t>Я119-1</t>
  </si>
  <si>
    <t>Цитологическое исследование пунктата молочной железы (правая)</t>
  </si>
  <si>
    <t>Цитологическое исследование отделяемого молочной железы (левая)</t>
  </si>
  <si>
    <t>Цитологическое исследование пунктата молочной железы (левая)</t>
  </si>
  <si>
    <t>Х098</t>
  </si>
  <si>
    <t>Г143-1</t>
  </si>
  <si>
    <t>14-31</t>
  </si>
  <si>
    <t>Т104</t>
  </si>
  <si>
    <t>Неинвазивный Пренатальный Тест (Panorama тест)</t>
  </si>
  <si>
    <t>Неинвазивный Пренатальный Тест  (Panorama тест) (расширенный с микроделециями)</t>
  </si>
  <si>
    <t>Неинвазивный Пренатальный Тест (Prenetix-тест)</t>
  </si>
  <si>
    <t>Антиспермальные антитела</t>
  </si>
  <si>
    <t xml:space="preserve">Антиспермальные антитела </t>
  </si>
  <si>
    <t>Выявление фрагментации ДНК в сперматозоидах</t>
  </si>
  <si>
    <t xml:space="preserve">Human papillomavirus общий (6,11,16,18,26,31,33,35,42,44,51-54,58,59) </t>
  </si>
  <si>
    <t>Human papillomavirus 6, 11 (н.р.)</t>
  </si>
  <si>
    <t>Human papillomavirus 16, 31, 33, 35, 35H, 52, 58, 67 (в.р.)</t>
  </si>
  <si>
    <t>Human papillomavirus 18, 45, 39, 59 (в.р.)</t>
  </si>
  <si>
    <t xml:space="preserve">Human papillomavirus 16 (в.р.) </t>
  </si>
  <si>
    <t>Human papillomavirus 18 (в.р.)</t>
  </si>
  <si>
    <t>Human papillomavirus 51, 26 (в.р.)</t>
  </si>
  <si>
    <t>Human papillomavirus (16,18,31,51,58)(в.р.) генотипирование</t>
  </si>
  <si>
    <t xml:space="preserve">Human papillomavirus (16,18,31,33,39,51,52,56,58)(в.р.) генотипирование </t>
  </si>
  <si>
    <t xml:space="preserve">Human papillomavirus (6,11,16,18,31,33,35,39,45,51,52,56,58,59,68) (колич) </t>
  </si>
  <si>
    <t xml:space="preserve">Human papillomavirus (6,11,16,18)  (колич) </t>
  </si>
  <si>
    <t xml:space="preserve">Human papillomavirus (6,11,16,18,26,31,33,35,39,44,45,51,52,53,56,58, 59,66,68,73,82) (колич) </t>
  </si>
  <si>
    <t>Гистологическое исследование малого биопсийного материала + H.pylori</t>
  </si>
  <si>
    <t xml:space="preserve">АТ к Хеликобактер пилори IgG (anti- Helicobacter pylori IgG) </t>
  </si>
  <si>
    <t xml:space="preserve">АТ к Хеликобактер пилори IgM (anti-Helicobacter pylori IgM) </t>
  </si>
  <si>
    <t xml:space="preserve">АТ к Хеликобактер пилори IgA (anti- Helicobacter pylori IgA) </t>
  </si>
  <si>
    <t>эякулят (спецзабор)</t>
  </si>
  <si>
    <t>Коагулограмма расширенная (8 показателей + заключение)</t>
  </si>
  <si>
    <t>Волчаночный антикоагулянт</t>
  </si>
  <si>
    <t>суточная моча, спецзабор</t>
  </si>
  <si>
    <t>кровь (сыворотка), спецзабор</t>
  </si>
  <si>
    <t>кровь (гепарин)</t>
  </si>
  <si>
    <t>Хлорамфеникол (левомицетин)</t>
  </si>
  <si>
    <t>1-2 (в случае необходимости подтверждения результата срок выполнения увеличивается до 5 р.д.</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</si>
  <si>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</si>
  <si>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</si>
  <si>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</si>
  <si>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</si>
  <si>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</si>
  <si>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</si>
  <si>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</si>
  <si>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</si>
  <si>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</si>
  <si>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</si>
  <si>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</si>
  <si>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</si>
  <si>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</si>
  <si>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</si>
  <si>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</si>
  <si>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</si>
  <si>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</si>
  <si>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</si>
  <si>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Я253</t>
  </si>
  <si>
    <t>Иммуногистохимическое исследование по маркерам Реакция с рецепторами эстрогенов (ER); реакция с рецепторами прогестерона (PgR); Лейкемия ингибирующий фактор (LIF); CD 56; CD 16 (с 21 по 24 день цикла)</t>
  </si>
  <si>
    <t>Я252</t>
  </si>
  <si>
    <t xml:space="preserve">Иммуногистохимическое исследование по маркерам CD 138; CD 20; HLA-DR; VGFR (с 5 по 9 день цикла) </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</si>
  <si>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</si>
  <si>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</si>
  <si>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</si>
  <si>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</si>
  <si>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</si>
  <si>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</si>
  <si>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</si>
  <si>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</si>
  <si>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</si>
  <si>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конкремент</t>
  </si>
  <si>
    <t>АТ к цитруллинированному виментину (анти-MCV)</t>
  </si>
  <si>
    <t>Т134</t>
  </si>
  <si>
    <t>Авидность антител IgG к ВЭБ (вирус Эпштейна-Барр, Epstein-Barr virus)</t>
  </si>
  <si>
    <t>Исследование соскоба на энтеробиоз (по Рабиновичу)</t>
  </si>
  <si>
    <t>Мазок со слизистой носа на эозинофилы (риноцитограмма)</t>
  </si>
  <si>
    <t>Антигены системы Kell</t>
  </si>
  <si>
    <t>С116</t>
  </si>
  <si>
    <t>UBC - специфический антиген рака мочевого пузыря (моча)</t>
  </si>
  <si>
    <t>А121</t>
  </si>
  <si>
    <t>anti-HDV (суммарные)</t>
  </si>
  <si>
    <t>Т4 свободный</t>
  </si>
  <si>
    <t>Тестостерон общий</t>
  </si>
  <si>
    <t>Гематологические исследования</t>
  </si>
  <si>
    <t>Биохимические исследования эякулята</t>
  </si>
  <si>
    <t>Б501</t>
  </si>
  <si>
    <t>Б502</t>
  </si>
  <si>
    <t>Б503</t>
  </si>
  <si>
    <t>Цитрат</t>
  </si>
  <si>
    <t>Фруктоза</t>
  </si>
  <si>
    <t>Иммуногистохимические исследования</t>
  </si>
  <si>
    <t>Б110-1</t>
  </si>
  <si>
    <t>Chlamydia trachomatis</t>
  </si>
  <si>
    <t>Chlamydia trachomatis (количественно)</t>
  </si>
  <si>
    <t>АТ к уреаплазме уреалитикум IgG (anti- Ureaplasma urealyticum IgG)</t>
  </si>
  <si>
    <t>АТ к уреаплазме уреалитикум IgM (anti-Ureaplasma urealyticum IgM)</t>
  </si>
  <si>
    <t>АТ к уреаплазме уреалитикум IgA (anti-Ureaplasma urealyticum IgA)</t>
  </si>
  <si>
    <t>Количественное определение Ureaplasma spp. с типированием U.urealyticum/U.parvum</t>
  </si>
  <si>
    <t>Спектр антирезусных антител и антител к минорным антигенам.</t>
  </si>
  <si>
    <t>Белковый обмен.</t>
  </si>
  <si>
    <t>Ферменты</t>
  </si>
  <si>
    <t>Амилаза панкретическая</t>
  </si>
  <si>
    <t>Фосфатаза щелочная</t>
  </si>
  <si>
    <t>Пигментный обмен</t>
  </si>
  <si>
    <t>Специфические белки / Маркеры риска сердечно- сосудистых заболеваний</t>
  </si>
  <si>
    <t xml:space="preserve">Тимоловая проба                                                     </t>
  </si>
  <si>
    <t xml:space="preserve">Гаптоглобин                                                   </t>
  </si>
  <si>
    <t xml:space="preserve">NT-proBNP (N-терминальный пропептид натрийуретического гормона)                                       </t>
  </si>
  <si>
    <t>Углеводный обмен</t>
  </si>
  <si>
    <t>Липидный обмен</t>
  </si>
  <si>
    <t>Микроэлементы/ электролиты</t>
  </si>
  <si>
    <t>Маркеры воспаления</t>
  </si>
  <si>
    <t xml:space="preserve">Антистрептолизин -О (АСЛ-0) </t>
  </si>
  <si>
    <t xml:space="preserve">Церулоплазмин                                                      </t>
  </si>
  <si>
    <t>Обмен железа и эритропоэз</t>
  </si>
  <si>
    <t>Витамины</t>
  </si>
  <si>
    <t>Общий белок + Белковые фракции (электрофорез белков)</t>
  </si>
  <si>
    <t>моча суточная +  кровь (сыворотка)</t>
  </si>
  <si>
    <t>Осмоляльность (моча)</t>
  </si>
  <si>
    <t>Антитела к ХГЧ IgG, Ig M</t>
  </si>
  <si>
    <t>Пренатальная диагностика</t>
  </si>
  <si>
    <t>А109-1</t>
  </si>
  <si>
    <t>anti- НВс-суммарные, ИФА</t>
  </si>
  <si>
    <t>АТ к вирусу герпеса  6 типа IgG (anti-HHV-6 IgG)</t>
  </si>
  <si>
    <t>АТ к вирусу герпеса  8 типа IgG (anti-HHV-8 IgG)</t>
  </si>
  <si>
    <t>Human herpes virus VI типа</t>
  </si>
  <si>
    <t>ПЦР-скрининг паразитарных инвазий</t>
  </si>
  <si>
    <t>Ц907</t>
  </si>
  <si>
    <t>Ц570</t>
  </si>
  <si>
    <t>РНК Ротавируса/Астровируса/Норавируса/Энтеровируса</t>
  </si>
  <si>
    <t>Ч147</t>
  </si>
  <si>
    <t>Молекулярно-генетический анализ хориона при неразвивающейся беременности (24 хромосомы, SurePlex)</t>
  </si>
  <si>
    <t>HLA-типирование II класса (по локусам DRB1, DQA1, DQB1)</t>
  </si>
  <si>
    <t>21</t>
  </si>
  <si>
    <t>П165-1</t>
  </si>
  <si>
    <t>П165-2</t>
  </si>
  <si>
    <t>Посев на грибы (р. Candida) из урогенитального тракта</t>
  </si>
  <si>
    <t>Посев на грибы р. Candida из верхних дыхательных путей</t>
  </si>
  <si>
    <t xml:space="preserve">мазок </t>
  </si>
  <si>
    <t>Посев на грибы р. Candida</t>
  </si>
  <si>
    <t>Посев на грибы р. Candida в моче</t>
  </si>
  <si>
    <t>П165-3</t>
  </si>
  <si>
    <t>М004</t>
  </si>
  <si>
    <t xml:space="preserve">Исследование на летучие вещества </t>
  </si>
  <si>
    <t xml:space="preserve">АТ к столбнячному анатоксину IgG (anti-Tetanus toxoid IgG)                               </t>
  </si>
  <si>
    <t>И193</t>
  </si>
  <si>
    <t>О119</t>
  </si>
  <si>
    <t>С106,С107</t>
  </si>
  <si>
    <t>Т125-1</t>
  </si>
  <si>
    <t>З102,З103,З104</t>
  </si>
  <si>
    <t>Я118</t>
  </si>
  <si>
    <t>Я118-1</t>
  </si>
  <si>
    <t>Г128+Г129</t>
  </si>
  <si>
    <t>Т117,Т118</t>
  </si>
  <si>
    <t>Ц613</t>
  </si>
  <si>
    <t>Ц613-1</t>
  </si>
  <si>
    <t>Ц614</t>
  </si>
  <si>
    <t>Ц615</t>
  </si>
  <si>
    <t>Х152,Х153</t>
  </si>
  <si>
    <t>Г205+Г206</t>
  </si>
  <si>
    <t>И212</t>
  </si>
  <si>
    <t>Диагностика туберкулеза методом T-SPOT.TB</t>
  </si>
  <si>
    <t>О120</t>
  </si>
  <si>
    <t>Индекс здоровья простаты (phi - индекс)</t>
  </si>
  <si>
    <t>5-7 раб. дн.</t>
  </si>
  <si>
    <t>до 5 раб. дн.</t>
  </si>
  <si>
    <t>3-5 раб. дн.</t>
  </si>
  <si>
    <t>2 - 5 раб. дн.</t>
  </si>
  <si>
    <t>5 раб. дн.</t>
  </si>
  <si>
    <t>2-3 раб. дн.</t>
  </si>
  <si>
    <t>2 раб. дн.</t>
  </si>
  <si>
    <t>2-5 раб. дн.</t>
  </si>
  <si>
    <t>3 раб. дн.</t>
  </si>
  <si>
    <t>7-10 раб. дн.</t>
  </si>
  <si>
    <t>10 раб. дн.</t>
  </si>
  <si>
    <t>до 7 раб. дн.</t>
  </si>
  <si>
    <t>до 14 раб. дн.</t>
  </si>
  <si>
    <t>7 раб. дн.</t>
  </si>
  <si>
    <t>до 21 раб. дн.</t>
  </si>
  <si>
    <t>10-14 раб. дн.</t>
  </si>
  <si>
    <t>до 10 раб. дн.</t>
  </si>
  <si>
    <t>14 раб. дн.</t>
  </si>
  <si>
    <t>до 12 раб. дн.</t>
  </si>
  <si>
    <t>14-21 раб. дн.</t>
  </si>
  <si>
    <t>2-4 раб. дн.</t>
  </si>
  <si>
    <t>до14 раб. дн.</t>
  </si>
  <si>
    <t>Срок вып. (к.д.)</t>
  </si>
  <si>
    <t>К500</t>
  </si>
  <si>
    <t>Общий анализ крови (без лейкоцитарной формулы и СОЭ)</t>
  </si>
  <si>
    <t>Фагоцитоз (фагоцитарная активность нейтрофилов)</t>
  </si>
  <si>
    <t>Соотношение ПСА своб./ПСА общ. (заказывать вместе с ПСА общий и ПСА свободный)</t>
  </si>
  <si>
    <t>Посев материала из носа на патогенный/золотистый стафилококк (Staphylococcus aureus) с антибиотикограммой</t>
  </si>
  <si>
    <t>Посев материала из зева на патогенный/золотистый стафилококк (Staphylococcus aureus) с антибиотикограммой  и бактериофагами</t>
  </si>
  <si>
    <t>П112-1</t>
  </si>
  <si>
    <t>П113-1</t>
  </si>
  <si>
    <t>Посев материала из носа на патогенный/золотистый стафилококк (Staphylococcus aureus) с антибиотикограммой  и бактериофагами</t>
  </si>
  <si>
    <t>П113</t>
  </si>
  <si>
    <t xml:space="preserve">до 14 раб. дн. </t>
  </si>
  <si>
    <t>Осмолярность (кровь)</t>
  </si>
  <si>
    <t>И205</t>
  </si>
  <si>
    <t>3-6</t>
  </si>
  <si>
    <t>Human papillomavirus (16,18,31,33,35,39,45,51,52)</t>
  </si>
  <si>
    <t>О115</t>
  </si>
  <si>
    <t>MCA (Муциноподобный опухолеассоциированный антиген)</t>
  </si>
  <si>
    <t xml:space="preserve">16 раб. дн. </t>
  </si>
  <si>
    <t>Анализ мутаций при адреногенитальном синдроме (без заключения)</t>
  </si>
  <si>
    <t>Ч120-1</t>
  </si>
  <si>
    <t>Анализ мутаций при адреногенитальном синдроме (с заключением)</t>
  </si>
  <si>
    <t>Ч133-1</t>
  </si>
  <si>
    <t>Предрасположенность к развитию синдрома поликистозных яичников (СПКЯ) (без заключения)</t>
  </si>
  <si>
    <t>Предрасположенность к развитию синдрома поликистозных яичников (СПКЯ) (с заключением)</t>
  </si>
  <si>
    <t>Н114</t>
  </si>
  <si>
    <t>Комплексный анализ крови на аминокислоты (32 пок.)</t>
  </si>
  <si>
    <t>4-5 раб. дн.</t>
  </si>
  <si>
    <t>кровь (сыворотка), кровь с флюоридом натрия</t>
  </si>
  <si>
    <t>Антинуклеарные антитела к антигенам: nRNP, Sm, SS-A,    Ro-52,    SS-B,    Sc1-70,    PM-Sc1,Jo-1,  CENP  B,  PCNA,  нуклеосомам,  гистонам, рибосомальному протеину Р, dsDNA, AMA-M2 (иммуноблот)</t>
  </si>
  <si>
    <t>Г7</t>
  </si>
  <si>
    <t>17-кетостероиды (стероидный профиль 6 показателей) (Дегидроэпиандростерон (ДГЭА); Андростендион; Тестостерон; Андростерон; Эпиандростерон; Этиохоланолон; Соотношение андростерон/этиохоланолон; Соотношение тестерон/эпитестостерон)</t>
  </si>
  <si>
    <t>Криоглобулины (кач.)</t>
  </si>
  <si>
    <t>кровь (ЭДТА), кровь с гепарином, кровь сыворотка</t>
  </si>
  <si>
    <t xml:space="preserve">РНК HCV генотипирование (1а, 1b 2, 3а/3b) </t>
  </si>
  <si>
    <t>10 раб.дн.</t>
  </si>
  <si>
    <t>Посев на уреаплазму (Ureaplasma spp.)</t>
  </si>
  <si>
    <t>Humen herpes virus VI типа</t>
  </si>
  <si>
    <r>
      <t xml:space="preserve">Пренатальный скрининг 1-го триместра беременности </t>
    </r>
    <r>
      <rPr>
        <sz val="12"/>
        <color theme="1"/>
        <rFont val="Times New Roman"/>
        <family val="1"/>
        <charset val="204"/>
      </rPr>
      <t>(9-13 неделя)по свободному бета-ХГЧ и ПАПП-А белка  с расчетом риска трисомий-18, 21 и дефекта невральной трубки (PRISСA)</t>
    </r>
  </si>
  <si>
    <r>
      <t>Пренатальный скрининг 2-го триместра беременности</t>
    </r>
    <r>
      <rPr>
        <sz val="12"/>
        <color theme="1"/>
        <rFont val="Times New Roman"/>
        <family val="1"/>
        <charset val="204"/>
      </rPr>
      <t xml:space="preserve"> (14-21неделя) по ХГЧ, АФП и своб.эстриолу  с расчетом риска трисомий-18, 21 и дефекта невральной трубки (PRISСA)</t>
    </r>
  </si>
  <si>
    <r>
      <t xml:space="preserve">Определение кортизола  в слюне.  </t>
    </r>
    <r>
      <rPr>
        <b/>
        <i/>
        <sz val="12"/>
        <color theme="1"/>
        <rFont val="Times New Roman"/>
        <family val="1"/>
        <charset val="204"/>
      </rPr>
      <t>Метод ВЭЖХ-МС</t>
    </r>
  </si>
  <si>
    <t>АТ к лейшмании IgG (anti-Leishmania spp IgG)</t>
  </si>
  <si>
    <r>
      <t xml:space="preserve">Панель грибковых аллергенов (8 аллергенов) </t>
    </r>
    <r>
      <rPr>
        <b/>
        <sz val="12"/>
        <color theme="1"/>
        <rFont val="Times New Roman"/>
        <family val="1"/>
        <charset val="204"/>
      </rPr>
      <t>(</t>
    </r>
    <r>
      <rPr>
        <sz val="12"/>
        <color theme="1"/>
        <rFont val="Times New Roman"/>
        <family val="1"/>
        <charset val="204"/>
      </rPr>
      <t>Alternaria tenuis, Mucor pusilus, Aspergillus niger, Cladosporum herbarum, Penicillum chris., Penicillum expansum, Candida albicans, Fusarium oxispora</t>
    </r>
    <r>
      <rPr>
        <b/>
        <sz val="12"/>
        <color theme="1"/>
        <rFont val="Times New Roman"/>
        <family val="1"/>
        <charset val="204"/>
      </rPr>
      <t>)</t>
    </r>
  </si>
  <si>
    <r>
      <t xml:space="preserve">Панель бактериальных аллергенов (8 аллергенов) </t>
    </r>
    <r>
      <rPr>
        <b/>
        <sz val="12"/>
        <color theme="1"/>
        <rFont val="Times New Roman"/>
        <family val="1"/>
        <charset val="204"/>
      </rPr>
      <t>(</t>
    </r>
    <r>
      <rPr>
        <sz val="12"/>
        <color theme="1"/>
        <rFont val="Times New Roman"/>
        <family val="1"/>
        <charset val="204"/>
      </rPr>
      <t>St.pyogenus, St. pneumonia, S.aureus, E.coli, Proteus vulgaris, Ps.aeruginosa, Klebsiella pneumonia, Br.cataralis</t>
    </r>
    <r>
      <rPr>
        <b/>
        <sz val="12"/>
        <color theme="1"/>
        <rFont val="Times New Roman"/>
        <family val="1"/>
        <charset val="204"/>
      </rPr>
      <t>)</t>
    </r>
  </si>
  <si>
    <r>
      <t xml:space="preserve"> Панель бытовых аллергенов №1 (8 аллергенов) </t>
    </r>
    <r>
      <rPr>
        <b/>
        <sz val="12"/>
        <color theme="1"/>
        <rFont val="Times New Roman"/>
        <family val="1"/>
        <charset val="204"/>
      </rPr>
      <t>(</t>
    </r>
    <r>
      <rPr>
        <sz val="12"/>
        <color theme="1"/>
        <rFont val="Times New Roman"/>
        <family val="1"/>
        <charset val="204"/>
      </rPr>
      <t>домашняя пыль, перо подушки, шерсть кошки, шерсть собаки, шерсть овцы, клещ D.pteroniss, клещ D.farina, библиотечная пыль</t>
    </r>
    <r>
      <rPr>
        <b/>
        <sz val="12"/>
        <color theme="1"/>
        <rFont val="Times New Roman"/>
        <family val="1"/>
        <charset val="204"/>
      </rPr>
      <t>)</t>
    </r>
  </si>
  <si>
    <r>
      <t xml:space="preserve">Панель травы и деревья №1 (8 аллергенов) </t>
    </r>
    <r>
      <rPr>
        <b/>
        <sz val="12"/>
        <color theme="1"/>
        <rFont val="Times New Roman"/>
        <family val="1"/>
        <charset val="204"/>
      </rPr>
      <t>(</t>
    </r>
    <r>
      <rPr>
        <sz val="12"/>
        <color theme="1"/>
        <rFont val="Times New Roman"/>
        <family val="1"/>
        <charset val="204"/>
      </rPr>
      <t>береза, орешник, ольха, тимофеевка, ежа сборная, овсяница, полынь, лебеда</t>
    </r>
    <r>
      <rPr>
        <b/>
        <sz val="12"/>
        <color theme="1"/>
        <rFont val="Times New Roman"/>
        <family val="1"/>
        <charset val="204"/>
      </rPr>
      <t>)</t>
    </r>
  </si>
  <si>
    <r>
      <t xml:space="preserve">Панель травы и деревья №2 (8 аллергенов) </t>
    </r>
    <r>
      <rPr>
        <b/>
        <sz val="12"/>
        <color theme="1"/>
        <rFont val="Times New Roman"/>
        <family val="1"/>
        <charset val="204"/>
      </rPr>
      <t>(</t>
    </r>
    <r>
      <rPr>
        <sz val="12"/>
        <color theme="1"/>
        <rFont val="Times New Roman"/>
        <family val="1"/>
        <charset val="204"/>
      </rPr>
      <t>дуб, цветы сирени, лисохвост, подсолнечник, амброзия, одуванчик, пырей, мятлик</t>
    </r>
    <r>
      <rPr>
        <b/>
        <sz val="12"/>
        <color theme="1"/>
        <rFont val="Times New Roman"/>
        <family val="1"/>
        <charset val="204"/>
      </rPr>
      <t>)</t>
    </r>
  </si>
  <si>
    <r>
      <t xml:space="preserve">Анализ мочи </t>
    </r>
    <r>
      <rPr>
        <sz val="12"/>
        <color theme="1"/>
        <rFont val="Times New Roman"/>
        <family val="1"/>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theme="1"/>
        <rFont val="Times New Roman"/>
        <family val="1"/>
        <charset val="204"/>
      </rPr>
      <t xml:space="preserve">. (скрининг) </t>
    </r>
  </si>
  <si>
    <r>
      <t xml:space="preserve">Анализ мочи на количественное содержание наркотических средств (амфетамин и его производные) </t>
    </r>
    <r>
      <rPr>
        <i/>
        <sz val="12"/>
        <color theme="1"/>
        <rFont val="Times New Roman"/>
        <family val="1"/>
        <charset val="204"/>
      </rPr>
      <t>(иммунохроматографический метод)</t>
    </r>
  </si>
  <si>
    <r>
      <t xml:space="preserve">Анализ мочи на количественное содержание наркотических средств (кокаин) </t>
    </r>
    <r>
      <rPr>
        <i/>
        <sz val="12"/>
        <color theme="1"/>
        <rFont val="Times New Roman"/>
        <family val="1"/>
        <charset val="204"/>
      </rPr>
      <t>(иммунохроматографический метод)</t>
    </r>
  </si>
  <si>
    <r>
      <t xml:space="preserve">Анализ мочи на количественное содержание наркотических средств (каннабиноиды) </t>
    </r>
    <r>
      <rPr>
        <i/>
        <sz val="12"/>
        <color theme="1"/>
        <rFont val="Times New Roman"/>
        <family val="1"/>
        <charset val="204"/>
      </rPr>
      <t>(иммунохроматографический метод)</t>
    </r>
  </si>
  <si>
    <r>
      <t xml:space="preserve">Анализ мочи на количественное содержание наркотических средств (опиаты) </t>
    </r>
    <r>
      <rPr>
        <i/>
        <sz val="12"/>
        <color theme="1"/>
        <rFont val="Times New Roman"/>
        <family val="1"/>
        <charset val="204"/>
      </rPr>
      <t>(иммунохроматографический метод)</t>
    </r>
  </si>
  <si>
    <r>
      <t xml:space="preserve">Анализ мочи на количественное содержание наркотических средств (барбитураты) </t>
    </r>
    <r>
      <rPr>
        <i/>
        <sz val="12"/>
        <color theme="1"/>
        <rFont val="Times New Roman"/>
        <family val="1"/>
        <charset val="204"/>
      </rPr>
      <t>(иммунохроматографический метод)</t>
    </r>
  </si>
  <si>
    <r>
      <t xml:space="preserve">Подтверждающий анализ мочи </t>
    </r>
    <r>
      <rPr>
        <sz val="12"/>
        <color theme="1"/>
        <rFont val="Times New Roman"/>
        <family val="1"/>
        <charset val="204"/>
      </rPr>
      <t xml:space="preserve">на  содержание конкретных наркотических  средств,  психотропных и сильнодействующих веществ. </t>
    </r>
    <r>
      <rPr>
        <b/>
        <sz val="12"/>
        <color theme="1"/>
        <rFont val="Times New Roman"/>
        <family val="1"/>
        <charset val="204"/>
      </rPr>
      <t>метод ГХ-МС. Качественный анализ</t>
    </r>
  </si>
  <si>
    <r>
      <t xml:space="preserve">Подтверждающий анализ крови </t>
    </r>
    <r>
      <rPr>
        <sz val="12"/>
        <color theme="1"/>
        <rFont val="Times New Roman"/>
        <family val="1"/>
        <charset val="204"/>
      </rPr>
      <t xml:space="preserve">на  содержание конкретных наркотических  средств,  психотропных и сильнодействующих веществ. </t>
    </r>
    <r>
      <rPr>
        <b/>
        <sz val="12"/>
        <color theme="1"/>
        <rFont val="Times New Roman"/>
        <family val="1"/>
        <charset val="204"/>
      </rPr>
      <t>метод ГХ-МС. Качественный анализ</t>
    </r>
  </si>
  <si>
    <r>
      <t xml:space="preserve">Подтверждающий анализ волос </t>
    </r>
    <r>
      <rPr>
        <sz val="12"/>
        <color theme="1"/>
        <rFont val="Times New Roman"/>
        <family val="1"/>
        <charset val="204"/>
      </rPr>
      <t xml:space="preserve">на  содержание конкретных наркотических  средств,  психотропных и сильнодействующих веществ. </t>
    </r>
    <r>
      <rPr>
        <b/>
        <sz val="12"/>
        <color theme="1"/>
        <rFont val="Times New Roman"/>
        <family val="1"/>
        <charset val="204"/>
      </rPr>
      <t>метод ГХ-МС. Качественный анализ</t>
    </r>
  </si>
  <si>
    <r>
      <t xml:space="preserve">Комплексный анализ крови </t>
    </r>
    <r>
      <rPr>
        <sz val="12"/>
        <color theme="1"/>
        <rFont val="Times New Roman"/>
        <family val="1"/>
        <charset val="204"/>
      </rPr>
      <t>на наличие тяжёлых металлов и  микроэлементов (23 показателя) (Li,B,Na,Mg,Al,Si,K,Ca,Ti,Cr,Mn,Fe,Co,Ni,Cu,Zn,As,Se,Mo,Cd,Sb,Hg,Pb)</t>
    </r>
  </si>
  <si>
    <r>
      <t xml:space="preserve">Комплексный анализ мочи </t>
    </r>
    <r>
      <rPr>
        <sz val="12"/>
        <color theme="1"/>
        <rFont val="Times New Roman"/>
        <family val="1"/>
        <charset val="204"/>
      </rPr>
      <t>на наличие тяжёлых металлов и  микроэлементов (23 показателя) (Li,B,Na,Mg,Al,Si,K,Ca,Ti,Cr,Mn,Fe,Co,Ni,Cu,Zn,As,Se,Mo,Cd,Sb,Hg,Pb)</t>
    </r>
  </si>
  <si>
    <r>
      <t xml:space="preserve">Комплексный анализ волос </t>
    </r>
    <r>
      <rPr>
        <sz val="12"/>
        <color theme="1"/>
        <rFont val="Times New Roman"/>
        <family val="1"/>
        <charset val="204"/>
      </rPr>
      <t>на наличие тяжёлых металлов и  микроэлементов (23 показателя) (Li,B,Na,Mg,Al,Si,K,Ca,Ti,Cr,Mn,Fe,Co,Ni,Cu,Zn,As,Se,Mo,Cd,Sb,Hg,Pb)</t>
    </r>
  </si>
  <si>
    <r>
      <t xml:space="preserve">Расширенный комплексный анализ крови </t>
    </r>
    <r>
      <rPr>
        <sz val="12"/>
        <color theme="1"/>
        <rFont val="Times New Roman"/>
        <family val="1"/>
        <charset val="204"/>
      </rPr>
      <t>на наличие тяжёлых металлов и  микроэлементов (40 показателей)</t>
    </r>
  </si>
  <si>
    <r>
      <t xml:space="preserve">Расширенный комплексный анализ мочи </t>
    </r>
    <r>
      <rPr>
        <sz val="12"/>
        <color theme="1"/>
        <rFont val="Times New Roman"/>
        <family val="1"/>
        <charset val="204"/>
      </rPr>
      <t>на наличие тяжёлых металлов и  микроэлементов (40 показателей)</t>
    </r>
  </si>
  <si>
    <r>
      <t xml:space="preserve">Расширенный комплексный анализ волос </t>
    </r>
    <r>
      <rPr>
        <sz val="12"/>
        <color theme="1"/>
        <rFont val="Times New Roman"/>
        <family val="1"/>
        <charset val="204"/>
      </rPr>
      <t>на наличие тяжёлых металлов и  микроэлементов (40 показателей)</t>
    </r>
  </si>
  <si>
    <r>
      <t xml:space="preserve">Определение концентрации </t>
    </r>
    <r>
      <rPr>
        <b/>
        <sz val="12"/>
        <color theme="1"/>
        <rFont val="Times New Roman"/>
        <family val="1"/>
        <charset val="204"/>
      </rPr>
      <t xml:space="preserve">Витамина А </t>
    </r>
    <r>
      <rPr>
        <sz val="12"/>
        <color theme="1"/>
        <rFont val="Times New Roman"/>
        <family val="1"/>
        <charset val="204"/>
      </rPr>
      <t>(ретинол)</t>
    </r>
  </si>
  <si>
    <r>
      <t xml:space="preserve">Определение концентрации </t>
    </r>
    <r>
      <rPr>
        <b/>
        <sz val="12"/>
        <color theme="1"/>
        <rFont val="Times New Roman"/>
        <family val="1"/>
        <charset val="204"/>
      </rPr>
      <t>Витамина D (D-25OH)</t>
    </r>
  </si>
  <si>
    <r>
      <t xml:space="preserve">Определение концентрации </t>
    </r>
    <r>
      <rPr>
        <b/>
        <sz val="12"/>
        <color theme="1"/>
        <rFont val="Times New Roman"/>
        <family val="1"/>
        <charset val="204"/>
      </rPr>
      <t>Витамина K</t>
    </r>
    <r>
      <rPr>
        <sz val="12"/>
        <color theme="1"/>
        <rFont val="Times New Roman"/>
        <family val="1"/>
        <charset val="204"/>
      </rPr>
      <t xml:space="preserve"> (филлохинон)</t>
    </r>
  </si>
  <si>
    <r>
      <t xml:space="preserve">Определение концентрации </t>
    </r>
    <r>
      <rPr>
        <b/>
        <sz val="12"/>
        <color theme="1"/>
        <rFont val="Times New Roman"/>
        <family val="1"/>
        <charset val="204"/>
      </rPr>
      <t xml:space="preserve">Витамина E </t>
    </r>
    <r>
      <rPr>
        <sz val="12"/>
        <color theme="1"/>
        <rFont val="Times New Roman"/>
        <family val="1"/>
        <charset val="204"/>
      </rPr>
      <t>(токоферол)</t>
    </r>
  </si>
  <si>
    <r>
      <t xml:space="preserve">Определение концентрации </t>
    </r>
    <r>
      <rPr>
        <b/>
        <sz val="12"/>
        <color theme="1"/>
        <rFont val="Times New Roman"/>
        <family val="1"/>
        <charset val="204"/>
      </rPr>
      <t xml:space="preserve">Витамина C </t>
    </r>
    <r>
      <rPr>
        <sz val="12"/>
        <color theme="1"/>
        <rFont val="Times New Roman"/>
        <family val="1"/>
        <charset val="204"/>
      </rPr>
      <t>(аскорбиновая кислота)</t>
    </r>
  </si>
  <si>
    <r>
      <t xml:space="preserve">Определение концентрации </t>
    </r>
    <r>
      <rPr>
        <b/>
        <sz val="12"/>
        <color theme="1"/>
        <rFont val="Times New Roman"/>
        <family val="1"/>
        <charset val="204"/>
      </rPr>
      <t xml:space="preserve">Витамина B1 </t>
    </r>
    <r>
      <rPr>
        <sz val="12"/>
        <color theme="1"/>
        <rFont val="Times New Roman"/>
        <family val="1"/>
        <charset val="204"/>
      </rPr>
      <t>(тиамин)</t>
    </r>
  </si>
  <si>
    <r>
      <t xml:space="preserve">Определение концентрации </t>
    </r>
    <r>
      <rPr>
        <b/>
        <sz val="12"/>
        <color theme="1"/>
        <rFont val="Times New Roman"/>
        <family val="1"/>
        <charset val="204"/>
      </rPr>
      <t xml:space="preserve">Витамина B5 </t>
    </r>
    <r>
      <rPr>
        <sz val="12"/>
        <color theme="1"/>
        <rFont val="Times New Roman"/>
        <family val="1"/>
        <charset val="204"/>
      </rPr>
      <t>(пантотеновая кислота)</t>
    </r>
  </si>
  <si>
    <r>
      <t xml:space="preserve">Определение концентрации </t>
    </r>
    <r>
      <rPr>
        <b/>
        <sz val="12"/>
        <color theme="1"/>
        <rFont val="Times New Roman"/>
        <family val="1"/>
        <charset val="204"/>
      </rPr>
      <t xml:space="preserve">Витамина B6 </t>
    </r>
    <r>
      <rPr>
        <sz val="12"/>
        <color theme="1"/>
        <rFont val="Times New Roman"/>
        <family val="1"/>
        <charset val="204"/>
      </rPr>
      <t>(пиридоксин)</t>
    </r>
  </si>
  <si>
    <r>
      <t xml:space="preserve">Комплексный анализ крови на </t>
    </r>
    <r>
      <rPr>
        <b/>
        <sz val="12"/>
        <color theme="1"/>
        <rFont val="Times New Roman"/>
        <family val="1"/>
        <charset val="204"/>
      </rPr>
      <t>Витамины группы D</t>
    </r>
    <r>
      <rPr>
        <sz val="12"/>
        <color theme="1"/>
        <rFont val="Times New Roman"/>
        <family val="1"/>
        <charset val="204"/>
      </rPr>
      <t xml:space="preserve"> (</t>
    </r>
    <r>
      <rPr>
        <b/>
        <sz val="12"/>
        <color theme="1"/>
        <rFont val="Times New Roman"/>
        <family val="1"/>
        <charset val="204"/>
      </rPr>
      <t>D2</t>
    </r>
    <r>
      <rPr>
        <sz val="12"/>
        <color theme="1"/>
        <rFont val="Times New Roman"/>
        <family val="1"/>
        <charset val="204"/>
      </rPr>
      <t xml:space="preserve"> и </t>
    </r>
    <r>
      <rPr>
        <b/>
        <sz val="12"/>
        <color theme="1"/>
        <rFont val="Times New Roman"/>
        <family val="1"/>
        <charset val="204"/>
      </rPr>
      <t>D3</t>
    </r>
    <r>
      <rPr>
        <sz val="12"/>
        <color theme="1"/>
        <rFont val="Times New Roman"/>
        <family val="1"/>
        <charset val="204"/>
      </rPr>
      <t xml:space="preserve">) (2 шт.) </t>
    </r>
  </si>
  <si>
    <r>
      <t xml:space="preserve">Определение концентрации </t>
    </r>
    <r>
      <rPr>
        <b/>
        <sz val="12"/>
        <color theme="1"/>
        <rFont val="Times New Roman"/>
        <family val="1"/>
        <charset val="204"/>
      </rPr>
      <t xml:space="preserve">Витамина B2 </t>
    </r>
    <r>
      <rPr>
        <sz val="12"/>
        <color theme="1"/>
        <rFont val="Times New Roman"/>
        <family val="1"/>
        <charset val="204"/>
      </rPr>
      <t>(рибофлавин)</t>
    </r>
  </si>
  <si>
    <r>
      <t xml:space="preserve">Определение концентрации </t>
    </r>
    <r>
      <rPr>
        <b/>
        <sz val="12"/>
        <color theme="1"/>
        <rFont val="Times New Roman"/>
        <family val="1"/>
        <charset val="204"/>
      </rPr>
      <t xml:space="preserve">Витамина B3 </t>
    </r>
    <r>
      <rPr>
        <sz val="12"/>
        <color theme="1"/>
        <rFont val="Times New Roman"/>
        <family val="1"/>
        <charset val="204"/>
      </rPr>
      <t>(ниацин)</t>
    </r>
  </si>
  <si>
    <r>
      <t xml:space="preserve">Определение концентрации </t>
    </r>
    <r>
      <rPr>
        <b/>
        <sz val="12"/>
        <color theme="1"/>
        <rFont val="Times New Roman"/>
        <family val="1"/>
        <charset val="204"/>
      </rPr>
      <t>Бета-каротина</t>
    </r>
  </si>
  <si>
    <r>
      <t xml:space="preserve">Катехоламины (кровь)- 3 параметра в комплексе </t>
    </r>
    <r>
      <rPr>
        <b/>
        <sz val="12"/>
        <color theme="1"/>
        <rFont val="Times New Roman"/>
        <family val="1"/>
        <charset val="204"/>
      </rPr>
      <t>(адреналин,норадреналин,дофамин)</t>
    </r>
  </si>
  <si>
    <r>
      <t xml:space="preserve">Катехоламины (моча)- 3 параметра в комплексе </t>
    </r>
    <r>
      <rPr>
        <b/>
        <sz val="12"/>
        <color theme="1"/>
        <rFont val="Times New Roman"/>
        <family val="1"/>
        <charset val="204"/>
      </rPr>
      <t>(адреналин,норадреналин,дофамин)</t>
    </r>
  </si>
  <si>
    <r>
      <t xml:space="preserve">Комплексный анализ метаболитов адреналина, норадреналина, дофамина, серотонина </t>
    </r>
    <r>
      <rPr>
        <b/>
        <sz val="12"/>
        <color theme="1"/>
        <rFont val="Times New Roman"/>
        <family val="1"/>
        <charset val="204"/>
      </rPr>
      <t>(ГВК,ВМК,5-ОИУК)</t>
    </r>
    <r>
      <rPr>
        <sz val="12"/>
        <color theme="1"/>
        <rFont val="Times New Roman"/>
        <family val="1"/>
        <charset val="204"/>
      </rPr>
      <t xml:space="preserve"> (моча) </t>
    </r>
  </si>
  <si>
    <r>
      <t xml:space="preserve">Комплексный анализ крови на катехоламины и </t>
    </r>
    <r>
      <rPr>
        <b/>
        <sz val="12"/>
        <color theme="1"/>
        <rFont val="Times New Roman"/>
        <family val="1"/>
        <charset val="204"/>
      </rPr>
      <t>серотонин + анализ мочи на ГВК,ВМК,5-ОИУК</t>
    </r>
    <r>
      <rPr>
        <sz val="12"/>
        <color theme="1"/>
        <rFont val="Times New Roman"/>
        <family val="1"/>
        <charset val="204"/>
      </rPr>
      <t xml:space="preserve"> (7 параметров) </t>
    </r>
  </si>
  <si>
    <r>
      <t xml:space="preserve">Анализ мочи на содержание промежуточных метаболитов катехоламинов: </t>
    </r>
    <r>
      <rPr>
        <b/>
        <sz val="12"/>
        <color theme="1"/>
        <rFont val="Times New Roman"/>
        <family val="1"/>
        <charset val="204"/>
      </rPr>
      <t>метанефрин, норметанефрин</t>
    </r>
    <r>
      <rPr>
        <sz val="12"/>
        <color theme="1"/>
        <rFont val="Times New Roman"/>
        <family val="1"/>
        <charset val="204"/>
      </rPr>
      <t>.</t>
    </r>
  </si>
  <si>
    <t>Цена, руб</t>
  </si>
  <si>
    <t>124305, г. Москва, Зеленоград. Сосновая аллея, д.2а</t>
  </si>
  <si>
    <t>ИНН 7735145478, ОГРН 1157746656363</t>
  </si>
  <si>
    <t>Диагностические панели</t>
  </si>
  <si>
    <t>ДП1</t>
  </si>
  <si>
    <r>
      <rPr>
        <b/>
        <sz val="12"/>
        <rFont val="Times New Roman"/>
        <family val="1"/>
        <charset val="204"/>
      </rPr>
      <t>Кардиориск</t>
    </r>
    <r>
      <rPr>
        <sz val="12"/>
        <rFont val="Times New Roman"/>
        <family val="1"/>
        <charset val="204"/>
      </rPr>
      <t xml:space="preserve"> (триглицериды, холестерин общий (ХС), холестерин ЛПВП, холестерин ЛПНП, индекс атерогенности, АлАт, АсАт, кретинкиназа, кретинкиназа МВ, С-реактивный белок, ЛДГ, ЛДГ 1 изофермент, хлор, калий/натрий, протромбиновый комплекс, фибриноген)</t>
    </r>
  </si>
  <si>
    <t>кровь (сыворотка), кровь (гепарин), кровь (цитрат)</t>
  </si>
  <si>
    <t>ДП2</t>
  </si>
  <si>
    <r>
      <rPr>
        <b/>
        <sz val="12"/>
        <rFont val="Times New Roman"/>
        <family val="1"/>
        <charset val="204"/>
      </rPr>
      <t xml:space="preserve">Обследование сердцено-сосудистой системы </t>
    </r>
    <r>
      <rPr>
        <sz val="12"/>
        <rFont val="Times New Roman"/>
        <family val="1"/>
        <charset val="204"/>
      </rPr>
      <t>(С-реактивный белок, гомоцистеин, мочевая кислота)</t>
    </r>
  </si>
  <si>
    <t>ДП3</t>
  </si>
  <si>
    <r>
      <rPr>
        <b/>
        <sz val="12"/>
        <rFont val="Times New Roman"/>
        <family val="1"/>
        <charset val="204"/>
      </rPr>
      <t xml:space="preserve">Повреждение миокарда </t>
    </r>
    <r>
      <rPr>
        <sz val="12"/>
        <rFont val="Times New Roman"/>
        <family val="1"/>
        <charset val="204"/>
      </rPr>
      <t>(миогобин, тропонин, кренкиназа, кретинкиназа МВ, ЛДГ 1 изофермент)</t>
    </r>
  </si>
  <si>
    <t>ДП4</t>
  </si>
  <si>
    <r>
      <rPr>
        <b/>
        <sz val="12"/>
        <rFont val="Times New Roman"/>
        <family val="1"/>
        <charset val="204"/>
      </rPr>
      <t>Онкологические заболевания мужчины</t>
    </r>
    <r>
      <rPr>
        <sz val="12"/>
        <rFont val="Times New Roman"/>
        <family val="1"/>
        <charset val="204"/>
      </rPr>
      <t xml:space="preserve"> (альфафетопротеин, ПСА общий, ПСА свободный, РЭА, СА 19-9)</t>
    </r>
  </si>
  <si>
    <t>ДП5</t>
  </si>
  <si>
    <r>
      <rPr>
        <b/>
        <sz val="12"/>
        <rFont val="Times New Roman"/>
        <family val="1"/>
        <charset val="204"/>
      </rPr>
      <t>Онкологические заболевания женщины</t>
    </r>
    <r>
      <rPr>
        <sz val="12"/>
        <rFont val="Times New Roman"/>
        <family val="1"/>
        <charset val="204"/>
      </rPr>
      <t xml:space="preserve"> (РЭА, СА 15-3, СА 125, СА 19-9, СА 72-4)</t>
    </r>
  </si>
  <si>
    <t>ДП6</t>
  </si>
  <si>
    <r>
      <rPr>
        <b/>
        <sz val="12"/>
        <rFont val="Times New Roman"/>
        <family val="1"/>
        <charset val="204"/>
      </rPr>
      <t>Биохимия крови (базовая)</t>
    </r>
    <r>
      <rPr>
        <sz val="12"/>
        <rFont val="Times New Roman"/>
        <family val="1"/>
        <charset val="204"/>
      </rPr>
      <t xml:space="preserve"> (Креатинин, Мочевина, Общий белок, Белковые фракции, Глюкоза, Фосфатаза щелочная, Холестерин общий(ХС), Билирубин общий, Билирубин прямой, АлАТ, АсАТ, Гамма ГТ, Хлор, Калий/Натрий)</t>
    </r>
  </si>
  <si>
    <t>кровь (сыворотка), кровь (гепарин), кровь с флюоридом натрия</t>
  </si>
  <si>
    <t>ДП7</t>
  </si>
  <si>
    <r>
      <rPr>
        <b/>
        <sz val="12"/>
        <rFont val="Times New Roman"/>
        <family val="1"/>
        <charset val="204"/>
      </rPr>
      <t xml:space="preserve">Лабораторная диагностика анемий </t>
    </r>
    <r>
      <rPr>
        <sz val="12"/>
        <rFont val="Times New Roman"/>
        <family val="1"/>
        <charset val="204"/>
      </rPr>
      <t>(Общий анализ крови, СОЭ, Ретикулоциты, Железо, ОЖСС, Трансферрин, Ферритин, Витамин В-12 , Фолиевая кислота)</t>
    </r>
  </si>
  <si>
    <t>кровь (сыворотка), кровь с ЭДТА</t>
  </si>
  <si>
    <t>ДП8</t>
  </si>
  <si>
    <r>
      <rPr>
        <b/>
        <sz val="12"/>
        <rFont val="Times New Roman"/>
        <family val="1"/>
        <charset val="204"/>
      </rPr>
      <t>Остеопороз</t>
    </r>
    <r>
      <rPr>
        <sz val="12"/>
        <rFont val="Times New Roman"/>
        <family val="1"/>
        <charset val="204"/>
      </rPr>
      <t xml:space="preserve"> (Остеокальцин, Кальций, Фосфор неорганический, Паратгормон, ДПИД(дезоксипиридинолин), Креатинин в моче)  </t>
    </r>
  </si>
  <si>
    <t>кровь (сыворотка), кровь (гепарин), кровь с ЭДТА, моча,, суточная моча</t>
  </si>
  <si>
    <t>ДП9</t>
  </si>
  <si>
    <r>
      <rPr>
        <b/>
        <sz val="12"/>
        <rFont val="Times New Roman"/>
        <family val="1"/>
        <charset val="204"/>
      </rPr>
      <t>Ревматологическая панель</t>
    </r>
    <r>
      <rPr>
        <sz val="12"/>
        <rFont val="Times New Roman"/>
        <family val="1"/>
        <charset val="204"/>
      </rPr>
      <t xml:space="preserve"> (Общий анализ крови, СОЭ, Общий белок, Белковые фракции, Антистрептолизин О, Ревматоидный фактор, Антинуклеарный фактор, С-реактивный белок, АТ к нативной ДНК (ds ДНК))   </t>
    </r>
  </si>
  <si>
    <t>кровь (сыворотка), Кровь с ЭДТА</t>
  </si>
  <si>
    <t>ДП10</t>
  </si>
  <si>
    <r>
      <rPr>
        <b/>
        <sz val="12"/>
        <rFont val="Times New Roman"/>
        <family val="1"/>
        <charset val="204"/>
      </rPr>
      <t>Липидный профиль (стандартный)</t>
    </r>
    <r>
      <rPr>
        <sz val="12"/>
        <rFont val="Times New Roman"/>
        <family val="1"/>
        <charset val="204"/>
      </rPr>
      <t xml:space="preserve"> (Триглицериды, Холестерин общий(ХС), Холестерин ЛПВП, Холестерин ЛПНП, Индекс атерогенности)                    </t>
    </r>
  </si>
  <si>
    <t>ДП11</t>
  </si>
  <si>
    <r>
      <rPr>
        <b/>
        <sz val="12"/>
        <rFont val="Times New Roman"/>
        <family val="1"/>
        <charset val="204"/>
      </rPr>
      <t>Липидный профиль (развернутый)</t>
    </r>
    <r>
      <rPr>
        <sz val="12"/>
        <rFont val="Times New Roman"/>
        <family val="1"/>
        <charset val="204"/>
      </rPr>
      <t xml:space="preserve"> (Аполипопротеин А1, Аполипопротеин В, Липопротеин(а), Триглицериды, Холестерин общий(ХС), Холестерин ЛПВП,  Холестерин ЛПНП)                  </t>
    </r>
  </si>
  <si>
    <t>ДП12</t>
  </si>
  <si>
    <r>
      <rPr>
        <b/>
        <sz val="12"/>
        <rFont val="Times New Roman"/>
        <family val="1"/>
        <charset val="204"/>
      </rPr>
      <t>Лабораторная диагностика ожирения и метаболического синдрома</t>
    </r>
    <r>
      <rPr>
        <sz val="12"/>
        <rFont val="Times New Roman"/>
        <family val="1"/>
        <charset val="204"/>
      </rPr>
      <t xml:space="preserve"> (Триглицериды, Холестерин общий(ХС), Холестерин ЛПВП, Холестерин ЛПНП, ТТГ, Т4 свободный, Кортизол, Инсулин, Соматотропный гормон (СТГ), Глюкоза, Гликированный гемоглобин(HbA1c)) </t>
    </r>
  </si>
  <si>
    <t>кровь (сыворотка), кровь с ЭДТА, кровь с флюоридом натрия</t>
  </si>
  <si>
    <t>ДП13</t>
  </si>
  <si>
    <r>
      <rPr>
        <b/>
        <sz val="12"/>
        <rFont val="Times New Roman"/>
        <family val="1"/>
        <charset val="204"/>
      </rPr>
      <t>Ведение беременности</t>
    </r>
    <r>
      <rPr>
        <sz val="12"/>
        <rFont val="Times New Roman"/>
        <family val="1"/>
        <charset val="204"/>
      </rPr>
      <t xml:space="preserve"> (ХГЧ (β-ХГЧ), Свободный β ХГЧ, ПАПП-А-белок, Альфафетопротеин, Эстриол свободный, ТТГ, Т4 свободный, Ферритин, Альбумин)</t>
    </r>
  </si>
  <si>
    <t>ДП14</t>
  </si>
  <si>
    <r>
      <rPr>
        <b/>
        <sz val="12"/>
        <rFont val="Times New Roman"/>
        <family val="1"/>
        <charset val="204"/>
      </rPr>
      <t>Гормональный профиль 1 фазы (планирование беременности)</t>
    </r>
    <r>
      <rPr>
        <sz val="12"/>
        <rFont val="Times New Roman"/>
        <family val="1"/>
        <charset val="204"/>
      </rPr>
      <t xml:space="preserve"> (ФСГ, ЛГ, Пролактин, Эстрадиол, ДЭА-сульфат, Тестостерон общий, ТТГ)                                                </t>
    </r>
  </si>
  <si>
    <t>ДП15</t>
  </si>
  <si>
    <r>
      <t>Гормональный профиль мужчины</t>
    </r>
    <r>
      <rPr>
        <sz val="12"/>
        <rFont val="Times New Roman"/>
        <family val="1"/>
        <charset val="204"/>
      </rPr>
      <t xml:space="preserve"> (Тестостерон общий, Эстрадиол, ФСГ, ЛГ, Пролактин, ПСА общий, ГСПГ)            </t>
    </r>
  </si>
  <si>
    <t>ДП16</t>
  </si>
  <si>
    <r>
      <rPr>
        <b/>
        <sz val="12"/>
        <rFont val="Times New Roman"/>
        <family val="1"/>
        <charset val="204"/>
      </rPr>
      <t>Обследование печени (скрининг)</t>
    </r>
    <r>
      <rPr>
        <sz val="12"/>
        <rFont val="Times New Roman"/>
        <family val="1"/>
        <charset val="204"/>
      </rPr>
      <t xml:space="preserve"> (АлАТ, АсАТ, Билирубин общий, Билирубин прямой, Гамма-ГТ, Фосфатаза щелочная)                   </t>
    </r>
  </si>
  <si>
    <t>ДП17</t>
  </si>
  <si>
    <r>
      <rPr>
        <b/>
        <sz val="12"/>
        <rFont val="Times New Roman"/>
        <family val="1"/>
        <charset val="204"/>
      </rPr>
      <t>Обследование печени (полное)</t>
    </r>
    <r>
      <rPr>
        <sz val="12"/>
        <rFont val="Times New Roman"/>
        <family val="1"/>
        <charset val="204"/>
      </rPr>
      <t xml:space="preserve"> (АлАТ, АсАТ, Билирубин общий, Билирубин прямой, Гамма-ГТ, Холинэстераза, Фосфатаза щелочная, Общий белок, Белковые фракции, Протромбиновый комплекс, Фибриноген) </t>
    </r>
  </si>
  <si>
    <t>кровь (сыворотка), кровь (цитрат)</t>
  </si>
  <si>
    <t>ДП18</t>
  </si>
  <si>
    <r>
      <rPr>
        <b/>
        <sz val="12"/>
        <rFont val="Times New Roman"/>
        <family val="1"/>
        <charset val="204"/>
      </rPr>
      <t>Диагностика заболеваний поджелудочной железы</t>
    </r>
    <r>
      <rPr>
        <sz val="12"/>
        <rFont val="Times New Roman"/>
        <family val="1"/>
        <charset val="204"/>
      </rPr>
      <t xml:space="preserve"> (Амилаза, Амилаза панкреатическая, Липаза, СА 19-9, Фосфатаза щелочная)            </t>
    </r>
  </si>
  <si>
    <t>ДП19</t>
  </si>
  <si>
    <r>
      <rPr>
        <b/>
        <sz val="12"/>
        <rFont val="Times New Roman"/>
        <family val="1"/>
        <charset val="204"/>
      </rPr>
      <t>Панель «Щитовидная железа-скрининг 1»</t>
    </r>
    <r>
      <rPr>
        <sz val="12"/>
        <rFont val="Times New Roman"/>
        <family val="1"/>
        <charset val="204"/>
      </rPr>
      <t xml:space="preserve"> (ТТГ, Т4 свободный)                         </t>
    </r>
  </si>
  <si>
    <t>ДП20</t>
  </si>
  <si>
    <r>
      <rPr>
        <b/>
        <sz val="12"/>
        <rFont val="Times New Roman"/>
        <family val="1"/>
        <charset val="204"/>
      </rPr>
      <t>Панель «Щитовидная железа-скрининг 2»</t>
    </r>
    <r>
      <rPr>
        <sz val="12"/>
        <rFont val="Times New Roman"/>
        <family val="1"/>
        <charset val="204"/>
      </rPr>
      <t xml:space="preserve"> (ТТГ, Т4 свободный, АТ-ТГ, АТ-ТПО) </t>
    </r>
  </si>
  <si>
    <t>ДП21</t>
  </si>
  <si>
    <r>
      <rPr>
        <b/>
        <sz val="12"/>
        <rFont val="Times New Roman"/>
        <family val="1"/>
        <charset val="204"/>
      </rPr>
      <t>Панель «Щитовидная железа-развернутое»</t>
    </r>
    <r>
      <rPr>
        <sz val="12"/>
        <rFont val="Times New Roman"/>
        <family val="1"/>
        <charset val="204"/>
      </rPr>
      <t xml:space="preserve"> (Т3 общий, Т3 свободный, Т4 общий, Т4 свободный, Тиреоглобулин, ТТГ, АТ-ТГ, АТ-ТПО)</t>
    </r>
  </si>
  <si>
    <t>ДП22</t>
  </si>
  <si>
    <r>
      <t xml:space="preserve">Панель «Группы риска» </t>
    </r>
    <r>
      <rPr>
        <sz val="12"/>
        <rFont val="Times New Roman"/>
        <family val="1"/>
        <charset val="204"/>
      </rPr>
      <t xml:space="preserve">(анти ВИЧ+антиген(АГ), АТ к Treponema pallidum (IgM и IgG) ИФА, HBsAg, анти HCV)                               </t>
    </r>
  </si>
  <si>
    <t>ДП23</t>
  </si>
  <si>
    <r>
      <rPr>
        <b/>
        <sz val="12"/>
        <rFont val="Times New Roman"/>
        <family val="1"/>
        <charset val="204"/>
      </rPr>
      <t>Заболевания почек</t>
    </r>
    <r>
      <rPr>
        <sz val="12"/>
        <rFont val="Times New Roman"/>
        <family val="1"/>
        <charset val="204"/>
      </rPr>
      <t xml:space="preserve"> (Общий анализ мочи, Хлор, Калий/Натрий, Кальций, Креатинин, Магний, Мочевина, Фосфор неорганический)         </t>
    </r>
  </si>
  <si>
    <t>кровь (сыворотка), кровь (гепарин), моча</t>
  </si>
  <si>
    <t>ДП24</t>
  </si>
  <si>
    <r>
      <rPr>
        <b/>
        <sz val="12"/>
        <rFont val="Times New Roman"/>
        <family val="1"/>
        <charset val="204"/>
      </rPr>
      <t>Диабетическая панель</t>
    </r>
    <r>
      <rPr>
        <sz val="12"/>
        <rFont val="Times New Roman"/>
        <family val="1"/>
        <charset val="204"/>
      </rPr>
      <t xml:space="preserve"> (Глюкоза, Гликированный гемоглобин(HbA1c), Фруктозамин, С-пептд)                                           </t>
    </r>
  </si>
  <si>
    <t>ДП25</t>
  </si>
  <si>
    <r>
      <rPr>
        <b/>
        <sz val="12"/>
        <rFont val="Times New Roman"/>
        <family val="1"/>
        <charset val="204"/>
      </rPr>
      <t>Комплекс ПЦР-4</t>
    </r>
    <r>
      <rPr>
        <sz val="12"/>
        <rFont val="Times New Roman"/>
        <family val="1"/>
        <charset val="204"/>
      </rPr>
      <t xml:space="preserve"> (Neisseria gonorrhoeae, Chlamydia trachomatis, Mycoplasma genitalium, Trichomonas vaginalis)</t>
    </r>
  </si>
  <si>
    <t>ДП26</t>
  </si>
  <si>
    <r>
      <rPr>
        <b/>
        <sz val="12"/>
        <rFont val="Times New Roman"/>
        <family val="1"/>
        <charset val="204"/>
      </rPr>
      <t>Комплекс ПЦР-6</t>
    </r>
    <r>
      <rPr>
        <sz val="12"/>
        <rFont val="Times New Roman"/>
        <family val="1"/>
        <charset val="204"/>
      </rPr>
      <t xml:space="preserve"> (Chlamydia trachomatis, Mycoplasma genitalium, Gardnerella vaginalis, Mycoplasma hominis, Trichomonas vaginalis, Ureaplasma spp. (Ur.parvum+Ur.urealyticum))</t>
    </r>
  </si>
  <si>
    <t>ДП27</t>
  </si>
  <si>
    <r>
      <rPr>
        <b/>
        <sz val="12"/>
        <rFont val="Times New Roman"/>
        <family val="1"/>
        <charset val="204"/>
      </rPr>
      <t>Комплекс ПЦР-12</t>
    </r>
    <r>
      <rPr>
        <sz val="12"/>
        <rFont val="Times New Roman"/>
        <family val="1"/>
        <charset val="204"/>
      </rPr>
      <t xml:space="preserve"> (Ureaplasma spp. (Ur.parvum+Ur.urealyticum), Chlamydia trachomatis, Mycoplasma genitalium, Gardnerella vaginalis, Mycoplasma hominis, Trichomonas vaginalis, Neisseria gonorrhoeae, Candida albicans, Herpes Simplex virus I и II типа, Cytomegalovirus, HPV в.р. (16), HPV в.р. (18))</t>
    </r>
  </si>
  <si>
    <t>ДП28</t>
  </si>
  <si>
    <r>
      <rPr>
        <b/>
        <sz val="12"/>
        <rFont val="Times New Roman"/>
        <family val="1"/>
        <charset val="204"/>
      </rPr>
      <t>Панель «Гепатиты-скрининг»</t>
    </r>
    <r>
      <rPr>
        <sz val="12"/>
        <rFont val="Times New Roman"/>
        <family val="1"/>
        <charset val="204"/>
      </rPr>
      <t xml:space="preserve"> (HBsAg, анти HCV)                                     </t>
    </r>
  </si>
  <si>
    <t>ДП29</t>
  </si>
  <si>
    <r>
      <rPr>
        <b/>
        <sz val="12"/>
        <rFont val="Times New Roman"/>
        <family val="1"/>
        <charset val="204"/>
      </rPr>
      <t>Герпесвирусная инфекция</t>
    </r>
    <r>
      <rPr>
        <sz val="12"/>
        <rFont val="Times New Roman"/>
        <family val="1"/>
        <charset val="204"/>
      </rPr>
      <t xml:space="preserve"> (АТ к Герпесу I,II типа IgM, АТ к Герпесу I типа IgG, АТ к Герпесу II типа IgG, АТ к вирусу ветр.оспы IgG, АТ к вирусу ветр.оспы IgM, АТ к ВЭБ капсид.белки IgG, АТ к ВЭБ капсид.белки IgM, АТ к ВЭБ ядерный антиген IgG, Ат к ВЭБ ранние белки IgG)           </t>
    </r>
  </si>
  <si>
    <t>ДП30</t>
  </si>
  <si>
    <r>
      <rPr>
        <b/>
        <sz val="12"/>
        <rFont val="Times New Roman"/>
        <family val="1"/>
        <charset val="204"/>
      </rPr>
      <t>Монон уклеоз</t>
    </r>
    <r>
      <rPr>
        <sz val="12"/>
        <rFont val="Times New Roman"/>
        <family val="1"/>
        <charset val="204"/>
      </rPr>
      <t xml:space="preserve"> (Вирус Эпштейн-Барр) (АТ к ВЭБ капсид.белки IgG, АТ к ВЭБ капсид.белки IgM, АТ к ВЭБ ядерный антиген IgG, АТ к ВЭБ ранние белки IgG)          </t>
    </r>
  </si>
  <si>
    <t>ДП31</t>
  </si>
  <si>
    <r>
      <rPr>
        <b/>
        <sz val="12"/>
        <rFont val="Times New Roman"/>
        <family val="1"/>
        <charset val="204"/>
      </rPr>
      <t xml:space="preserve">Заболевания передающиеся половым путем I </t>
    </r>
    <r>
      <rPr>
        <sz val="12"/>
        <rFont val="Times New Roman"/>
        <family val="1"/>
        <charset val="204"/>
      </rPr>
      <t xml:space="preserve">(АТ к хламидии трахоматис IgG, АТ к хламидии трахоматис IgM, АТ к хламидии трахоматис IgA, АТ к микоплазме хоминис IgG, АТ к микоплазме хоминис IgA, АТ к уреаплазме уреалитикум IgG, АТ к уреаплазме уреалитикум IgA, АТ к trihomonas vaginalis IgG)           </t>
    </r>
  </si>
  <si>
    <t>ДП32</t>
  </si>
  <si>
    <r>
      <rPr>
        <b/>
        <sz val="12"/>
        <rFont val="Times New Roman"/>
        <family val="1"/>
        <charset val="204"/>
      </rPr>
      <t>Заболевания передающиеся половым путем II</t>
    </r>
    <r>
      <rPr>
        <sz val="12"/>
        <rFont val="Times New Roman"/>
        <family val="1"/>
        <charset val="204"/>
      </rPr>
      <t xml:space="preserve"> (HBsAg, анти HCV, АТ к цитомегаловирусу IgG, АТ к хламидии трахоматис IgG, АТ к хламидии трахоматис IgA, АТ к Герпесу I типа IgG, АТ к Герпесу II типа IgG, АТ к Treponema pallidum (IgM и IgG) ИФА)</t>
    </r>
  </si>
  <si>
    <t>ДП42</t>
  </si>
  <si>
    <r>
      <rPr>
        <b/>
        <sz val="12"/>
        <rFont val="Times New Roman"/>
        <family val="1"/>
        <charset val="204"/>
      </rPr>
      <t>Скрининг для госпитализации</t>
    </r>
    <r>
      <rPr>
        <sz val="12"/>
        <rFont val="Times New Roman"/>
        <family val="1"/>
        <charset val="204"/>
      </rPr>
      <t xml:space="preserve"> (anti-НСV (суммарно) (ИФА); HBsAg; АТ к ВИЧ (anti-HIV 1,2) (ИФА); Диагностика сифилиса (РПГА))                                 </t>
    </r>
  </si>
  <si>
    <t>ДП34</t>
  </si>
  <si>
    <r>
      <rPr>
        <b/>
        <sz val="12"/>
        <rFont val="Times New Roman"/>
        <family val="1"/>
        <charset val="204"/>
      </rPr>
      <t>Скрининг TORCH-инфекции</t>
    </r>
    <r>
      <rPr>
        <sz val="12"/>
        <rFont val="Times New Roman"/>
        <family val="1"/>
        <charset val="204"/>
      </rPr>
      <t xml:space="preserve"> (АТ к токсоплазме IgG, АТ к токсоплазме IgM, Ат к Краснухе IgG, Ат к Краснухе IgM, АТ к цитомегаловирусу IgG, АТ к цитомегаловирусу IgM, АТ к Герпесу I,II типа IgM, АТ к Герпесу I типа IgG, АТ к Герпесу II типа IgG)               </t>
    </r>
  </si>
  <si>
    <t>ДП35</t>
  </si>
  <si>
    <r>
      <rPr>
        <b/>
        <sz val="12"/>
        <rFont val="Times New Roman"/>
        <family val="1"/>
        <charset val="204"/>
      </rPr>
      <t>Исследования для госпитализации</t>
    </r>
    <r>
      <rPr>
        <sz val="12"/>
        <rFont val="Times New Roman"/>
        <family val="1"/>
        <charset val="204"/>
      </rPr>
      <t xml:space="preserve"> (Общий анализ крови, СОЭ, Группа крови+резус, фактор, Общий анализ мочи, Общий белок, Мочевина, Креатинин, Глюкоза, Билирубин общий, Билирубин прямой, Хлор, Калий/Натрий, АлАТ, АсАТ, Фосфатаза щелочная, Гамма ГТ, Протромбиновый комплекс, Фибриноген, Антитромбин III, АЧТВ, анти ВИЧ, HBsAg, анти HCV, АТ к Treponema pallidum (IgM и IgG) ИФА)                                     </t>
    </r>
  </si>
  <si>
    <t>кровь (сыворотка), кровь (гепарин), кровь с флюоридом натрия, кровь цитрат, кровь с ЭДТА, моча</t>
  </si>
  <si>
    <t>ДП36</t>
  </si>
  <si>
    <r>
      <rPr>
        <b/>
        <sz val="12"/>
        <rFont val="Times New Roman"/>
        <family val="1"/>
        <charset val="204"/>
      </rPr>
      <t>Комплексное ежегодное профилактическое обследование</t>
    </r>
    <r>
      <rPr>
        <sz val="12"/>
        <rFont val="Times New Roman"/>
        <family val="1"/>
        <charset val="204"/>
      </rPr>
      <t xml:space="preserve"> (Общий анализ крови, СОЭ, Общий анализ мочи, Мочевина, Креатинин, Глюкоза, Общий белок, Белковые фракции, С-реактивный белок, Билирубин общий, Билирубин прямой, Триглицериды, Холестерин общий(ХС), Холестерин ЛПВП, Холестерин ЛПНП, Хлор, Калий/Натрий, АлАТ, АсАТ, Гамма ГТ, Фосфатаза щелочная, АТ к Helicobacter pylory IgG, анти ВИЧ, HBsAg, анти HCV, АТ к Treponema pallidum (IgM и IgG) ИФА)                                   </t>
    </r>
  </si>
  <si>
    <t>кровь (сыворотка), кровь (гепарин), кровь с флюоридом натрия, кровь с ЭДТА, моча</t>
  </si>
  <si>
    <t>ДП50</t>
  </si>
  <si>
    <r>
      <rPr>
        <b/>
        <sz val="12"/>
        <rFont val="Times New Roman"/>
        <family val="1"/>
        <charset val="204"/>
      </rPr>
      <t>Госпитальный терапевтический</t>
    </r>
    <r>
      <rPr>
        <sz val="12"/>
        <rFont val="Times New Roman"/>
        <family val="1"/>
        <charset val="204"/>
      </rPr>
      <t xml:space="preserve"> (anti-НСV (суммарно); HBsAg; АТ к ВИЧ (anti-HIV 1,2); АлАТ; АсАТ; Билирубин общий; Глюкоза (сыворотка); Диагностика сифилиса (RPR); Креатинин; Мочевина; Общий белок (кровь); Общий анализ крови + СОЭ)</t>
    </r>
  </si>
  <si>
    <t>ДП54</t>
  </si>
  <si>
    <r>
      <rPr>
        <b/>
        <sz val="12"/>
        <rFont val="Times New Roman"/>
        <family val="1"/>
        <charset val="204"/>
      </rPr>
      <t>Липидный профиль, базовый 1</t>
    </r>
    <r>
      <rPr>
        <sz val="12"/>
        <rFont val="Times New Roman"/>
        <family val="1"/>
        <charset val="204"/>
      </rPr>
      <t xml:space="preserve"> (Индекс атерогенности; ЛПВПН; ЛПНП; ЛПОНП; Триглицериды; Холестерин общий)</t>
    </r>
  </si>
  <si>
    <t>ДП69</t>
  </si>
  <si>
    <r>
      <rPr>
        <b/>
        <sz val="12"/>
        <rFont val="Times New Roman"/>
        <family val="1"/>
        <charset val="204"/>
      </rPr>
      <t>TORCH-комплекс, скрининг</t>
    </r>
    <r>
      <rPr>
        <sz val="12"/>
        <rFont val="Times New Roman"/>
        <family val="1"/>
        <charset val="204"/>
      </rPr>
      <t xml:space="preserve"> (АТ к вирусу герпеса II типа IgG; АТ к краснухе IgG; АТ к токсоплазме IgG; АТ к цитомегаловирусу IgG)</t>
    </r>
  </si>
  <si>
    <t>ДП77</t>
  </si>
  <si>
    <r>
      <rPr>
        <b/>
        <sz val="12"/>
        <rFont val="Times New Roman"/>
        <family val="1"/>
        <charset val="204"/>
      </rPr>
      <t>ПЦР ИППП-12 (Ж)</t>
    </r>
    <r>
      <rPr>
        <sz val="12"/>
        <rFont val="Times New Roman"/>
        <family val="1"/>
        <charset val="204"/>
      </rPr>
      <t xml:space="preserve"> (Candida albicans; Chlamydia trachomatis; Cytomegalovirus; Gardnerella vаginalis; Herpes Simplex virus I и II типа; HPV общий (6,11,16,18,26,31,33,35,42,44,51-54,58,59); Mycoplasma genitalium; Neisseria gonorrhoeae; Trichomonas vaginalis; Ureaplasma parvum; Ureaplasma spp. (Ur.parvum + Ur.urealyticum/T-960); Мycoplasma hominis)</t>
    </r>
  </si>
  <si>
    <t>ПЦР соскоб</t>
  </si>
  <si>
    <t>ДП88</t>
  </si>
  <si>
    <t>Калий/Натрий/Хлор</t>
  </si>
  <si>
    <t>ДП104</t>
  </si>
  <si>
    <r>
      <rPr>
        <b/>
        <sz val="12"/>
        <rFont val="Times New Roman"/>
        <family val="1"/>
        <charset val="204"/>
      </rPr>
      <t xml:space="preserve">Скриннинговые исследования (гинекология) </t>
    </r>
    <r>
      <rPr>
        <sz val="12"/>
        <rFont val="Times New Roman"/>
        <family val="1"/>
        <charset val="204"/>
      </rPr>
      <t>(Мазок гинекологический (окраска по Граму); Chlamydia trachomatis; HPV в.р. (21 генотип) (количественно); Mycoplasma genitalium; Neisseria gonorrhoeae; Trichomonas vaginalis; Исследование биоценоза уроген. тракта расширенное (Фемофлор-16); Исследование мазков методом жидкостной цитологии; Мазок по Папаниколау)</t>
    </r>
  </si>
  <si>
    <t>мазок, ПЦР соскоб, Соскоб (эпителий цервикального канала и шейки матки), Соскоб (эпителий шейки матки)</t>
  </si>
  <si>
    <t>ДП106</t>
  </si>
  <si>
    <r>
      <rPr>
        <b/>
        <sz val="12"/>
        <rFont val="Times New Roman"/>
        <family val="1"/>
        <charset val="204"/>
      </rPr>
      <t>Госпитализация в хирургический стационар</t>
    </r>
    <r>
      <rPr>
        <sz val="12"/>
        <rFont val="Times New Roman"/>
        <family val="1"/>
        <charset val="204"/>
      </rPr>
      <t xml:space="preserve"> (anti-НСV (суммарно); HBsAg; АлАТ; АсАТ; АТ к ВИЧ (anti-HIV 1,2); Билирубин общий; Билирубин прямой; Диагностика сифилиса (RPR); Креатинин; Мочевина; Общий белок (кровь); АЧТВ (сек.); Протромбиновый комплекс; Фибриноген; Группа крови и резус-фактор; Общий анализ крови + СОЭ; Общий анализ мочи; Глюкоза (плазма)</t>
    </r>
  </si>
  <si>
    <t>кровь (сыворотка), кровь (натрия цитрат), кровь с ЭДТА, моча, плазма</t>
  </si>
  <si>
    <t>ДП125</t>
  </si>
  <si>
    <r>
      <rPr>
        <b/>
        <sz val="12"/>
        <rFont val="Times New Roman"/>
        <family val="1"/>
        <charset val="204"/>
      </rPr>
      <t>Интимный-максимальный - анализ мазка у женщины</t>
    </r>
    <r>
      <rPr>
        <sz val="12"/>
        <rFont val="Times New Roman"/>
        <family val="1"/>
        <charset val="204"/>
      </rPr>
      <t xml:space="preserve"> (Мазок гинекологический; Herpes Simplex virus I и II типа; HPV в.р. (16,31,33,35,35H,52,58,67); Neisseria gonorrhoeae; Trichomonas vaginalis; Исследование биоценоза уроген. тракта расширенное (Фемофлор-16); Мycoplasma hominis)</t>
    </r>
  </si>
  <si>
    <t xml:space="preserve">мазок, ПЦР соскоб </t>
  </si>
  <si>
    <t>ДП126</t>
  </si>
  <si>
    <r>
      <rPr>
        <b/>
        <sz val="12"/>
        <rFont val="Times New Roman"/>
        <family val="1"/>
        <charset val="204"/>
      </rPr>
      <t>Интимный-плюс - анализ мазка у женщины</t>
    </r>
    <r>
      <rPr>
        <sz val="12"/>
        <rFont val="Times New Roman"/>
        <family val="1"/>
        <charset val="204"/>
      </rPr>
      <t xml:space="preserve"> (Chlamydia trachomatis; Herpes Simplex virus I и II типа; HPV в.р. (16,31,33,35,35H,52,58,67); Neisseria gonorrhoeae; Trichomonas vaginalis; Исследование биоценоза уроген. тракта расширенное (Фемофлор-16)</t>
    </r>
  </si>
  <si>
    <t>ДП127</t>
  </si>
  <si>
    <r>
      <rPr>
        <b/>
        <sz val="12"/>
        <rFont val="Times New Roman"/>
        <family val="1"/>
        <charset val="204"/>
      </rPr>
      <t>Беременность - 1 триместр</t>
    </r>
    <r>
      <rPr>
        <sz val="12"/>
        <rFont val="Times New Roman"/>
        <family val="1"/>
        <charset val="204"/>
      </rPr>
      <t xml:space="preserve"> (anti-НСV (суммарно); HBsAg; АлАТ; АсАТ; АТ к Treponema Pallidum (суммарно); АТ к вирусу герпеса I типа IgG; АТ к вирусу герпеса I, II типов IgM; АТ к вирусу герпеса II типа IgG; АТ к ВИЧ (anti-HIV 1,2) (ИФА); АТ к краснухе IgG; АТ к краснухе IgM; АТ к токсоплазме IgG; АТ к токсоплазме IgM; АТ к цитомегаловирусу IgG; АТ к цитомегаловирусу IgM; Билирубин общий; Билирубин прямой; Глюкоза (сыворотка); Креатинин; Мочевина; Общий белок (кровь); ТТГ; АЧТВ (сек.); Д-Димер; Протромбиновый комплекс; Фибриноген; Общий анализ крови + СОЭ; Общий анализ мочи)</t>
    </r>
  </si>
  <si>
    <t>кровь (сыворотка), кровь (натрия цитрат), кровь с ЭДТА, моча</t>
  </si>
  <si>
    <t>ДП128</t>
  </si>
  <si>
    <r>
      <rPr>
        <b/>
        <sz val="12"/>
        <rFont val="Times New Roman"/>
        <family val="1"/>
        <charset val="204"/>
      </rPr>
      <t>Беременность - 2 триместр</t>
    </r>
    <r>
      <rPr>
        <sz val="12"/>
        <rFont val="Times New Roman"/>
        <family val="1"/>
        <charset val="204"/>
      </rPr>
      <t xml:space="preserve"> (ТТГ; Общий анализ крови + СОЭ; Общий анализ мочи)</t>
    </r>
  </si>
  <si>
    <t>кровь (сыворотка), кровь с ЭДТА; моча</t>
  </si>
  <si>
    <t>ДП129</t>
  </si>
  <si>
    <r>
      <rPr>
        <b/>
        <sz val="12"/>
        <rFont val="Times New Roman"/>
        <family val="1"/>
        <charset val="204"/>
      </rPr>
      <t xml:space="preserve">Беременность - 3 триместр </t>
    </r>
    <r>
      <rPr>
        <sz val="12"/>
        <rFont val="Times New Roman"/>
        <family val="1"/>
        <charset val="204"/>
      </rPr>
      <t>(anti-НСV (суммарно); HBsAg; АлАТ; АсАТ; АТ к Treponema Pallidum (суммарно); АТ к ВИЧ (anti-HIV 1,2); Билирубин общий; Билирубин прямой; Глюкоза (сыворотка); Креатинин; Мочевина; Общий белок (кровь); ТТГ; АЧТВ (сек.); Д-Димер; Протромбиновый комплекс; Фибриноген; Общий анализ крови + СОЭ; Общий анализ мочи)</t>
    </r>
  </si>
  <si>
    <t>ДП131</t>
  </si>
  <si>
    <r>
      <rPr>
        <b/>
        <sz val="12"/>
        <rFont val="Times New Roman"/>
        <family val="1"/>
        <charset val="204"/>
      </rPr>
      <t xml:space="preserve">Интимный-оптимальный - анализ мазка у женщины </t>
    </r>
    <r>
      <rPr>
        <sz val="12"/>
        <rFont val="Times New Roman"/>
        <family val="1"/>
        <charset val="204"/>
      </rPr>
      <t>(Мазок гинекологический; Candida albicans; Chlamydia trachomatis; Gardnerella vаginalis; Herpes Simplex virus I и II типа; HPV в.р. (16,31,33,35,35H,52,58,67); Mycoplasma genitalium; Neisseria gonorrhoeae; Trichomonas vaginalis; Ureaplasma spp. (Ur.parvum + Ur.urealyticum/T-960)</t>
    </r>
  </si>
  <si>
    <t>мазок, ПЦР соскоб</t>
  </si>
  <si>
    <t>ДП132</t>
  </si>
  <si>
    <r>
      <rPr>
        <b/>
        <sz val="12"/>
        <rFont val="Times New Roman"/>
        <family val="1"/>
        <charset val="204"/>
      </rPr>
      <t>ПЦР 10 ХЕ</t>
    </r>
    <r>
      <rPr>
        <sz val="12"/>
        <rFont val="Times New Roman"/>
        <family val="1"/>
        <charset val="204"/>
      </rPr>
      <t xml:space="preserve"> (Candida albicans; Chlamydia trach.; Cytomegalovirus; Gardnerella vаgin.; Herpes S. I,II; HPV в.р. (16,31,33,.. (с); Mycoplasma genit.; Mycoplasma homin; Ureaplasma spp. (Ur.parvum + Ur.urealyticum/T-960)</t>
    </r>
  </si>
  <si>
    <t>ДП133</t>
  </si>
  <si>
    <r>
      <rPr>
        <b/>
        <sz val="12"/>
        <rFont val="Times New Roman"/>
        <family val="1"/>
        <charset val="204"/>
      </rPr>
      <t>ПЦР 12 КД</t>
    </r>
    <r>
      <rPr>
        <sz val="12"/>
        <rFont val="Times New Roman"/>
        <family val="1"/>
        <charset val="204"/>
      </rPr>
      <t xml:space="preserve"> (Candida albicans; Chlamydia trach.; Cytomegalovirus; Gardnerella vаgin.; Herpes S. I,II; HPV в.р. (16); HPV в.р. (18); Mycoplasma genit.; Mycoplasma homin; Neisseria gonor.; Trichomonas vag.; Ureaplasma spp. (Ur.parvum + Ur.urealyticum/T-960)</t>
    </r>
  </si>
  <si>
    <t>ДП143</t>
  </si>
  <si>
    <r>
      <rPr>
        <b/>
        <sz val="12"/>
        <rFont val="Times New Roman"/>
        <family val="1"/>
        <charset val="204"/>
      </rPr>
      <t>Коагулограмма, скрининг 2</t>
    </r>
    <r>
      <rPr>
        <sz val="12"/>
        <rFont val="Times New Roman"/>
        <family val="1"/>
        <charset val="204"/>
      </rPr>
      <t xml:space="preserve"> (Антитромбин III; АЧТВ (сек.); Протромбиновый комплекс; Фибриноген)</t>
    </r>
  </si>
  <si>
    <t>кровь (натрия цитрат)</t>
  </si>
  <si>
    <t>ДП201</t>
  </si>
  <si>
    <r>
      <rPr>
        <b/>
        <sz val="12"/>
        <rFont val="Times New Roman"/>
        <family val="1"/>
        <charset val="204"/>
      </rPr>
      <t>Профиль перед медикаментозным абортом</t>
    </r>
    <r>
      <rPr>
        <sz val="12"/>
        <rFont val="Times New Roman"/>
        <family val="1"/>
        <charset val="204"/>
      </rPr>
      <t xml:space="preserve"> (anti-НСV (суммарно) (ИФА); HBsAg; АТ к ВИЧ (anti-HIV 1,2) (ИФА); Диагностика сифилиса (RPR); Группа крови и резус-фактор; Мазок гинекологический)</t>
    </r>
  </si>
  <si>
    <t>кровь (сыворотка), кровь с ЭДТА, мазок</t>
  </si>
  <si>
    <t>ДП250</t>
  </si>
  <si>
    <r>
      <rPr>
        <b/>
        <sz val="12"/>
        <rFont val="Times New Roman"/>
        <family val="1"/>
        <charset val="204"/>
      </rPr>
      <t xml:space="preserve">Госпитальный комплекс (стандартный) </t>
    </r>
    <r>
      <rPr>
        <sz val="12"/>
        <rFont val="Times New Roman"/>
        <family val="1"/>
        <charset val="204"/>
      </rPr>
      <t>(anti-НСV (суммарно) (ИФА); HBsAg; АТ к ВИЧ (anti-HIV 1,2) (ИФА); Диагностика сифилиса (RPR))</t>
    </r>
  </si>
  <si>
    <t>ДП350</t>
  </si>
  <si>
    <t>Диагностика паразитарных заболеваний</t>
  </si>
  <si>
    <t>(АТ к аскаридам IgG, АТ к лямблиям (суммарные), АТ к лямблиям IgM, АТ к описторху IgG, АТ к токсокаре IgG, АТ к трихинелле IgG, АТ к эхинококку IgG)</t>
  </si>
  <si>
    <t>Кровь (сыворотка)</t>
  </si>
  <si>
    <t>ДП351</t>
  </si>
  <si>
    <t>Комплекс паразитов</t>
  </si>
  <si>
    <t>(АТ к Leishmania spp. IgG, АТ к амёбам IgG, АТ к аскаридам IgG, АТ к возбудителю стронгилоидоза IgG, АТ к лямблиям IgM, АТ к описторху IgG, АТ к печеночному сосальщику IgG (anti-Fasciola hepatica), АТ к свиному цепню IgG, АТ к токсокаре IgG, АТ к трихинелле IgG, АТ к шистосоме IgG (anti-Schistosoma mansoni IgG), АТ к эхинококку IgG)</t>
  </si>
  <si>
    <t>ДП234</t>
  </si>
  <si>
    <t>Фитнес. Физические нагрузки</t>
  </si>
  <si>
    <t>(АлАТ, АсАТ, Креатинин, Креатинкиназа, Миоглобин, Мочевина;</t>
  </si>
  <si>
    <t>Общ.анализ крови+СОЭ; Молочная кислота (лактат)</t>
  </si>
  <si>
    <t>Кровь (сыворотка);</t>
  </si>
  <si>
    <t>Кровь (с ЭДТА);</t>
  </si>
  <si>
    <t>Плазма</t>
  </si>
  <si>
    <t>ДП158</t>
  </si>
  <si>
    <t>Биохимия (Основное)</t>
  </si>
  <si>
    <t>(АлАТ, АсАТ, Билирубин общий, Гамма-ГТ, Креатинин, Мочевина, Общий белок (кровь), Холестерин общий, Щелочная фосфатаза; Глюкоза (плазма)</t>
  </si>
  <si>
    <t>ДП40</t>
  </si>
  <si>
    <t>Биохимия (скрининг)</t>
  </si>
  <si>
    <t>(АлАТ, АсАТ, Билирубин общий, Железо, Креатинин, Мочевина,Общий белок (кровь), Холестерин общий; Глюкоза (плазма)</t>
  </si>
  <si>
    <t>ДП202</t>
  </si>
  <si>
    <t>Биохимия крови</t>
  </si>
  <si>
    <t>(АлАТ, Амилаза, АсАТ, Билирубин общий, Билирубин прямой, Гамма-ГТ, Глюкоза (сыворотка), Калий, Креатинин, Мочевая кислота, Мочевина, Натрий, Общий белок + Белковые фракции, Хлор, Холестерин общий, Щелочная фосфатаза)</t>
  </si>
  <si>
    <t>ДП89</t>
  </si>
  <si>
    <t>Биохимия крови (базовая)</t>
  </si>
  <si>
    <t>(АлАТ, АсАТ, Билирубин общий, Билирубин прямой, Гамма-ГТ, Калий, Креатинин; Глюкоза (плазма)</t>
  </si>
  <si>
    <t>ДП90</t>
  </si>
  <si>
    <t>(АлАТ, АсАТ, Билирубин общий, Железо, Креатинин, Мочевина, Общий белок (кровь), Трансферрин, Холестерин общий, Щелочная фосфатаза; Глюкоза (плазма)</t>
  </si>
  <si>
    <t>ДП271</t>
  </si>
  <si>
    <t>БиоМини (женщины)</t>
  </si>
  <si>
    <t>(CA 15-3, CA 19-9, CA 125, С-реактивный белок (ультрачувствительный); Гликозилированный гемоглобин (HbA1с), Общ.анализ крови+СОЭ)</t>
  </si>
  <si>
    <t>Кровь (с ЭДТА)</t>
  </si>
  <si>
    <t>ДП270</t>
  </si>
  <si>
    <t>БиоМини (мужчины)</t>
  </si>
  <si>
    <t>(CA 19-9, ПСА общий, С-реактивный белок (ультрачувствительный);</t>
  </si>
  <si>
    <t>Гликозилированный гемоглобин (HbA1с), Общ.анализ крови+СОЭ)</t>
  </si>
  <si>
    <t>ДП52</t>
  </si>
  <si>
    <t>Биохимический анализ крови 1</t>
  </si>
  <si>
    <t>(АлАТ, Амилаза, АсАТ, Билирубин общий, Гамма-ГТ, Глюкоза (сыворотка), Железо, Кальций, Креатинин, Мочевая кислота, Мочевина, Общий белок (кровь), Триглицериды, Холестерин общий, Щелочная фосфатаза)</t>
  </si>
  <si>
    <t>ДП73</t>
  </si>
  <si>
    <t>Биохимический анализ крови (комплекс 1)</t>
  </si>
  <si>
    <t>(АлАТ, АсАТ, Билирубин общий, Креатинин, Щелочная фосфатаза)</t>
  </si>
  <si>
    <t>ДП74</t>
  </si>
  <si>
    <t>Биохимический анализ крови (комплекс 2)</t>
  </si>
  <si>
    <t>(АлАТ, АсАТ, Билирубин общий, Креатинин, Мочевина, Общий белок (кровь), Холестерин общий, Щелочная фосфатаза)</t>
  </si>
  <si>
    <t>ДП75</t>
  </si>
  <si>
    <t>Биохимический анализ крови (комплекс 3)</t>
  </si>
  <si>
    <t>(АлАТ, АсАТ, Билирубин общий, Креатинин, Мочевина, Общий белок (кровь), Холестерин общий; Глюкоза (плазма)</t>
  </si>
  <si>
    <t>ДП182</t>
  </si>
  <si>
    <t>Базовая программа по невынашиванию беременности. Тур в родительство №2</t>
  </si>
  <si>
    <t>(17-ОН-прогестерон, АТ к тиреопероксидазе (АТ-ТПО), Гомоцистеин, ДЭА-сульфат, ЛГ (лютеинизирующий гормон), Прогестерон, Пролактин, ТТГ (тиреотропный гормон), ФСГ (фолликулостимулирующий гормон), Эстрадиол; АЧТВ (сек.), Д-Димер, Протромбиновый комплекс; Общ.анализ крови+СОЭ; Мазок гинекологический; Общий анализ мочи; Мазок по Папаниколау)</t>
  </si>
  <si>
    <t>Кровь (натрия цитрат); Кровь (с ЭДТА);</t>
  </si>
  <si>
    <t>Мазок; Моча;</t>
  </si>
  <si>
    <t>Соскоб (эпителий цервикального канала и шейки матки)</t>
  </si>
  <si>
    <t>ДП238</t>
  </si>
  <si>
    <t>БЕЗ ЛИШНИХ ПРОБЛЕМ (женщины 50-65 лет)</t>
  </si>
  <si>
    <t>(25-гидроксивитамин D, CA 125, АлАТ, АсАТ, Билирубин общий, Гамма-ГТ, Гомоцистеин, Индекс атерогенности, Кальций, Креатинин, ЛДГ-1-изофермент, Липопротеин (а), ЛПВП, ЛПНП, Магний, Мочевая кислота, Мочевина, Общий белок (кровь), РЭА, Триглицериды, ТТГ (тиреотропный гормон), Ферритин, Фосфор неорганический, Холестерин общий, Щелочная фосфатаза; Гликозилированный гемоглобин (HbA1с), Общ.анализ крови+СОЭ, Паратгормон; Глюкоза (плазма)</t>
  </si>
  <si>
    <t>ДП241</t>
  </si>
  <si>
    <t>БЕЗ ЛИШНИХ ПРОБЛЕМ (мужчины 50-65 лет)</t>
  </si>
  <si>
    <t>(25-гидроксивитамин D, АлАТ, АсАТ, Билирубин общий, Гамма-ГТ, Гомоцистеин, Индекс атерогенности, Кальций, Креатинин, Липопротеин (а), ЛПВП, ЛПНП, Магний, Мочевая кислота, Мочевина, Общий белок (кровь), ПСА общий, С-реактивный белок (ультрачувствительный), Тестостерон общий, Триглицериды, ТТГ (тиреотропный гормон), Фосфор неорганический, Холестерин общий, Цинк (кровь), Щелочная фосфатаза;</t>
  </si>
  <si>
    <t>Гликозилированный гемоглобин (HbA1с), Общ.анализ крови+СОЭ, Паратгормон; Глюкоза (плазма)</t>
  </si>
  <si>
    <t>ДП225</t>
  </si>
  <si>
    <t>Гормональный профиль для женщин</t>
  </si>
  <si>
    <t>(17-ОН-прогестерон, Андростендион, ДЭА-сульфат, Кортизол, ЛГ (лютеинизирующий гормон), Пролактин, Тестостерон свободный, ТТГ (тиреотропный гормон), ФСГ (фолликулостимулирующий гормон), Эстрадиол)</t>
  </si>
  <si>
    <t>ДП224</t>
  </si>
  <si>
    <t>Гормональный профиль для мужчин</t>
  </si>
  <si>
    <t>(ЛГ (лютеинизирующий гормон), Пролактин, Тестостерон свободный, ТТГ (тиреотропный гормон), ФСГ (фолликулостимулирующий гормон)</t>
  </si>
  <si>
    <t>ДП210</t>
  </si>
  <si>
    <t>Гормональный профиль мужчины</t>
  </si>
  <si>
    <t>(ГСПГ, Дигидротестостерон, ЛГ (лютеинизирующий гормон), Пролактин, ПСА общий, Тестостерон общий, Тестостерон свободный, ФСГ (фолликулостимулирующий гормон), Эстрадиол)</t>
  </si>
  <si>
    <t>ДП41</t>
  </si>
  <si>
    <t>Гемостаз</t>
  </si>
  <si>
    <t>(АЧТВ (сек.), МНО, Протромбин, Протромбиновое время, Тромбиновое время, Фибриноген)</t>
  </si>
  <si>
    <t>Кровь (натрия цитрат)</t>
  </si>
  <si>
    <t>ДП223</t>
  </si>
  <si>
    <t>Гастрокомплекс</t>
  </si>
  <si>
    <t>(АТ к Helicobacter Pylori IgG, Гастрин, Гастропанель (с заключением), Пепсиноген I, Пепсиноген II)</t>
  </si>
  <si>
    <t>ДП87</t>
  </si>
  <si>
    <t>Госпитальный комплекс</t>
  </si>
  <si>
    <t>(anti-НСV (суммарно) (ИФА), HBsAg, АТ к ВИЧ 1,2 + АГ (anti-HIV 1,2 + Ag), Диагностика сифилиса (RPR)</t>
  </si>
  <si>
    <t>ДП59</t>
  </si>
  <si>
    <t>Гематологический (диагностика анемий)</t>
  </si>
  <si>
    <t>(Билирубин общий, Билирубин прямой, Витамин В-12 (цианокобаламин), Железо, ЛЖСС (Латентная железосвязывающая способность сыворотки), Трансферрин, Ферритин, Фолиевая кислота; Общ.анализ крови+СОЭ, Определение ретикулоцитов)</t>
  </si>
  <si>
    <t>ДП266</t>
  </si>
  <si>
    <t>Госпитализация в хирургический стационар</t>
  </si>
  <si>
    <t>(anti-НСV (суммарно) (ИФА), HBsAg, АлАТ. АсАТ, АТ к Treponema Pallidum (суммарно), АТ к ВИЧ 1,2 + АГ (anti-HIV 1,2 + Ag), Билирубин общий, Креатинин, Мочевина, Общий белок (кровь); Протромбиновый комплекс, Фибриноген; Группа крови и резус-фактор, Общ.анализ крови+СОЭ; Общий анализ мочи; Глюкоза (плазма)</t>
  </si>
  <si>
    <t>Кровь (натрия цитрат); Кровь (с ЭДТА); Моча;</t>
  </si>
  <si>
    <t>ДП51</t>
  </si>
  <si>
    <t>Госпитальный хирургический 2</t>
  </si>
  <si>
    <t>(anti-НСV (суммарно) (ИФА), HBsAg, АлАТ, АсАТ, АТ к ВИЧ (anti-HIV 1,2) (ИФА), Билирубин общий, Глюкоза (сыворотка), Диагностика сифилиса (RPR), Креатинин, Мочевина, Общий белок (кровь); АЧТВ (сек.), МНО, Протромбин, Протромбиновое время, Фибриноген); Группа крови и резус-фактор, Общ.анализ крови+СОЭ)</t>
  </si>
  <si>
    <t>ДП265</t>
  </si>
  <si>
    <t>Госпитализация в терапевтический стационар</t>
  </si>
  <si>
    <t>(anti-НСV (суммарно) (ИФА), HBsAg, АлАТ, АсАТ, АТ к Treponema Pallidum (суммарно), АТ к ВИЧ 1,2 + АГ (anti-HIV 1,2 + Ag), Билирубин общий, Креатинин, Общий белок (кровь); Общ.анализ крови+СОЭ; Общий анализ мочи; Глюкоза (плазма)</t>
  </si>
  <si>
    <t>Кровь (с ЭДТА); Моча;</t>
  </si>
  <si>
    <t>Я203</t>
  </si>
  <si>
    <t>Гистологич. исслед.(биопсия шейки матки)</t>
  </si>
  <si>
    <t>Биоптат (шейка матки)</t>
  </si>
  <si>
    <t>Я204</t>
  </si>
  <si>
    <t>Гистологич. исслед.(биопсия церв. канал)</t>
  </si>
  <si>
    <t>Биоптат (цервикальный канал)</t>
  </si>
  <si>
    <t>Я206</t>
  </si>
  <si>
    <t>Гистологич. исслед. большого материала + H.Pylori</t>
  </si>
  <si>
    <t>Биоптат</t>
  </si>
  <si>
    <t>Я219</t>
  </si>
  <si>
    <t>Гистологическое исследование биопсийного материала (от 2 до 10 биоптатов)</t>
  </si>
  <si>
    <t>Я400</t>
  </si>
  <si>
    <t>Определение неопластических изменений эндометрия - PTEN</t>
  </si>
  <si>
    <t>Я401</t>
  </si>
  <si>
    <t>Иммуноцитохимическое исследование материала (1 маркер)</t>
  </si>
  <si>
    <t>Я402</t>
  </si>
  <si>
    <t>Иммуноцитохимическое исследование материала (2 маркера) (кроме PTEN)</t>
  </si>
  <si>
    <t>Я403</t>
  </si>
  <si>
    <t>Иммуноцитохимическое исследование материала (3 маркера) (кроме PTEN)</t>
  </si>
  <si>
    <t>Я404</t>
  </si>
  <si>
    <t>Иммуноцитохимическое исследование материала (4 маркера) (кроме PTEN)</t>
  </si>
  <si>
    <t>Я405</t>
  </si>
  <si>
    <t>Иммуноцитохимическое исследование материала (5 маркеров) (кроме PTEN)</t>
  </si>
  <si>
    <t>Я406</t>
  </si>
  <si>
    <t>Иммуноцитохимическое исследование материала (6 и более маркеров) (кроме PTEN)</t>
  </si>
  <si>
    <t>12</t>
  </si>
  <si>
    <t>2-7</t>
  </si>
  <si>
    <t>1-7</t>
  </si>
  <si>
    <t>1-5</t>
  </si>
  <si>
    <t>COVID-19</t>
  </si>
  <si>
    <t>Ж019</t>
  </si>
  <si>
    <t>И019-1</t>
  </si>
  <si>
    <t>Антитела к COVID-19 (Антитела к полноразмерному S-белку (Spike) SARS-CoV-2, IgG, полуколичественное определение)</t>
  </si>
  <si>
    <t xml:space="preserve">Кровь (сыворотка) </t>
  </si>
  <si>
    <t>И019-2</t>
  </si>
  <si>
    <t>Антитела к COVID-19 (Антитела к белку нуклеокапсида (Np) SARS-CoV-2, IgM, полуколичественное определение)</t>
  </si>
  <si>
    <t>Антитела к COVID-19 (Антитела к полноразмерному S-белку (Spike) SARS-CoV-2, IgG, полуколичественное определение) и Антитела к COVID-19 (Антитела к белку нуклеокапсида (Np) SARS-CoV-2, IgM, полуколичественное определение)</t>
  </si>
  <si>
    <t>И019-3</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</si>
  <si>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 (ImmunoCAP)</t>
  </si>
  <si>
    <t>Ф529</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</si>
  <si>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 (ImmunoCAP)</t>
  </si>
  <si>
    <t>Ф527</t>
  </si>
  <si>
    <t>Пыльца сорных трав, микст wx3. Микст включает смесь аллергенов: полынь (w6), подорожник ланцетолистный (w9), марь белая (w10), золотарник (w12), крапива двудомная (w20) (ImmunoCAP)</t>
  </si>
  <si>
    <t>Ф530</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</si>
  <si>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 (ImmunoCAP)</t>
  </si>
  <si>
    <t>Ф528</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</si>
  <si>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 (ImmunoCAP)</t>
  </si>
  <si>
    <t>Ф531</t>
  </si>
  <si>
    <t>Ф524</t>
  </si>
  <si>
    <t>Ф526</t>
  </si>
  <si>
    <t>Пыльца раннецветущих деревьев, микст tx5. Микст включает смесь аллергенов: ольха серая (t2), лещина обыкновенная (t4), вяз (t8), ива белая (t12), тополь (t14) (ImmunoCAP)</t>
  </si>
  <si>
    <t>Пыльца деревьев, микст tx9. Микст включает смесь аллергенов: ольха серая (t2), береза (t3), лещина обыкновенная (t4), дуб белый (t7), ива белая (t12) (ImmunoCAP)</t>
  </si>
  <si>
    <t xml:space="preserve">Коронавирус SARS-CoV-2,
нейтрализующие антитела IgG к RBD
домену S-белка (Architect, Abbott) (кол.)    </t>
  </si>
  <si>
    <t>С019-3</t>
  </si>
  <si>
    <t>И020-1</t>
  </si>
  <si>
    <t xml:space="preserve"> Антитела к COVID-19 (Антитела к
полноразмерному S-белку
(включающий RBD-фрагмент) SARS-                            
CoV-2), IgG, количественное
определение)                            </t>
  </si>
  <si>
    <t xml:space="preserve"> Исследование
Т-клеточного иммунного статуса к
антигенам SARS-CoV-2
(ТиграТест® SARS-CoV-2, АО             
"Генериум")                                </t>
  </si>
  <si>
    <t>Ж020</t>
  </si>
  <si>
    <t xml:space="preserve"> SARS-CoV-2 (COVID-19), кач. Мазок </t>
  </si>
  <si>
    <t xml:space="preserve">Мазок из ротоглотки/носоглотки </t>
  </si>
  <si>
    <t>Кровь (лития гепарин)</t>
  </si>
  <si>
    <t>3 раб.дн.</t>
  </si>
  <si>
    <t>Т168</t>
  </si>
  <si>
    <t>Т169</t>
  </si>
  <si>
    <t>Антитела к миелопероксидазе IgG (МPО)</t>
  </si>
  <si>
    <t>Антитела к протеиназе 3 IgG  (PR-3)</t>
  </si>
  <si>
    <t>вич кровь</t>
  </si>
  <si>
    <t>Полный анализ гена MPI (Нарушения гликолизирования тип Ib)</t>
  </si>
  <si>
    <t>7-21 дн.</t>
  </si>
  <si>
    <t>Ч302</t>
  </si>
  <si>
    <t>К1-2</t>
  </si>
  <si>
    <t>Общий анализ крови + СОЭ (с расширенной лейкоцитарной формулой)</t>
  </si>
  <si>
    <t>Диагностика саркоидоза (активность ангиотензин-превращающего фермента - АПФ)</t>
  </si>
  <si>
    <t>Кровь (активатор свёртывания и гель)</t>
  </si>
  <si>
    <t>Т217</t>
  </si>
  <si>
    <t>Лицензия №Л041-01137-77/00327560  от 13.10.2016г.</t>
  </si>
  <si>
    <t>ООО" ИННОВАЦИОННЫЕ ТЕХНОЛОГИИ"</t>
  </si>
  <si>
    <t>Л744</t>
  </si>
  <si>
    <t>Е391</t>
  </si>
  <si>
    <t>Е102</t>
  </si>
  <si>
    <t>Е314</t>
  </si>
  <si>
    <t>Е377</t>
  </si>
  <si>
    <t>Е378</t>
  </si>
  <si>
    <t>Aspergillus fumigatus (m3)</t>
  </si>
  <si>
    <t>Плесневый гриб (Alternaria tenuis), IgE (m6)</t>
  </si>
  <si>
    <t>Панель аллергенов плесени № 1, IgE (penicillium notatum, cladosporium herbarum, aspergillus fumigatus, candida albicans, alternaria tenuis) (mp1)</t>
  </si>
  <si>
    <t>Кошка (эпителий), IgE (е1)</t>
  </si>
  <si>
    <t>Клещ (Dermatophagoides farinae), IgE (d2)</t>
  </si>
  <si>
    <t>Клещ (Dermatophagoides pteronyssinus), IgE (d1)</t>
  </si>
  <si>
    <t>7-10 дн.</t>
  </si>
  <si>
    <t>3-6 дн.</t>
  </si>
  <si>
    <t>2-5 дн.</t>
  </si>
  <si>
    <t>6 дн.</t>
  </si>
  <si>
    <t>Кортизол (суточная моча)</t>
  </si>
  <si>
    <t>Суточная моча</t>
  </si>
  <si>
    <t>Г147</t>
  </si>
  <si>
    <t>Холестерин не-ЛПВП</t>
  </si>
  <si>
    <t>Б123-1</t>
  </si>
  <si>
    <t>Лейкоцитарный индекс интоксикации (ЛИИ)</t>
  </si>
  <si>
    <t>К048</t>
  </si>
  <si>
    <t>С120</t>
  </si>
  <si>
    <t>Антигены системы Rh (C, E, c, e), Kell – фенотипирование</t>
  </si>
  <si>
    <t>Ф600</t>
  </si>
  <si>
    <t>Домашняя пыль (h1) (ImmunoCAP)</t>
  </si>
  <si>
    <t>4-6</t>
  </si>
  <si>
    <t>Ф607</t>
  </si>
  <si>
    <t>Молоко коровье (f2) (ImmunoCAP)</t>
  </si>
  <si>
    <t>Ф424</t>
  </si>
  <si>
    <t>c86 Бензокаин /Benzocaine IgG (ImmunoCAP)</t>
  </si>
  <si>
    <t>1-4 раб. дн.</t>
  </si>
  <si>
    <t>Ф205</t>
  </si>
  <si>
    <t>c175 Норфлоксацин /Norfloxacin (ImmunoCAP)</t>
  </si>
  <si>
    <t>Ф405</t>
  </si>
  <si>
    <t>c175 Норфлоксацин /Norfloxacin IgG (ImmunoCAP)</t>
  </si>
  <si>
    <t>Ф042</t>
  </si>
  <si>
    <t>d1 Клещ домашней пыли /House dust mite /Dermatophagoides pterоnyssinus (ImmunoCAP)</t>
  </si>
  <si>
    <t>Ф043</t>
  </si>
  <si>
    <t>d2 Клещ домашней пыли /House dust mite /Dermatophagoides farinae (ImmunoCAP)</t>
  </si>
  <si>
    <t>Ф044</t>
  </si>
  <si>
    <t>d3 Клещ домашней пыли /House dust mite /Dermatophagoides microceras (ImmunoCAP)</t>
  </si>
  <si>
    <t>Ф045</t>
  </si>
  <si>
    <t>d74 Клещ домашней пыли /House dust mite /Euroglyphus maynei (ImmunoCAP)</t>
  </si>
  <si>
    <t>Ф059</t>
  </si>
  <si>
    <t>e1 Кошка, перхоть /Cat dander (ImmunoCAP)</t>
  </si>
  <si>
    <t>Ф061</t>
  </si>
  <si>
    <t>e3 Лошадь, перхоть /Horse dander (ImmunoCAP)</t>
  </si>
  <si>
    <t>Ф060</t>
  </si>
  <si>
    <t>e5 Собака, перхоть /Dog dander (ImmunoCAP)</t>
  </si>
  <si>
    <t>Ф062</t>
  </si>
  <si>
    <t>e6 Морская свинка, эпителий /Guinea pig epithelium (ImmunoCAP)</t>
  </si>
  <si>
    <t>Ф068</t>
  </si>
  <si>
    <t>e70 Гусь, перо /Goose Feathers (ImmunoCAP)</t>
  </si>
  <si>
    <t>Ф066</t>
  </si>
  <si>
    <t>e82 Кролик, эпителий /Rabbit epithelium (ImmunoCAP)</t>
  </si>
  <si>
    <t>Ф067</t>
  </si>
  <si>
    <t>e85 Курица, перо /Chicken feathers (ImmunoCAP)</t>
  </si>
  <si>
    <t>Ф064</t>
  </si>
  <si>
    <t>e87 Крыса, эпителий, белки сыворотки и мочи /Rat epithelium, serum and urine proteins (ImmunoCAP)</t>
  </si>
  <si>
    <t>Ф065</t>
  </si>
  <si>
    <t>e88 Мышь, эпителий, белки сыворотки и мочи/Mouse epithelium, serum and urine proteins (ImmunoCAP)</t>
  </si>
  <si>
    <t>Ф069</t>
  </si>
  <si>
    <t>e213 Попугай, перо /Parrot feathers (ImmunoCAP)</t>
  </si>
  <si>
    <t>Ф155</t>
  </si>
  <si>
    <t>f3 Треска /Cod /Gadus morhua (ImmunoCAP)</t>
  </si>
  <si>
    <t>Ф146</t>
  </si>
  <si>
    <t>f4 Пшеница /Wheat /Triticum aestivum (ImmunoCAP)</t>
  </si>
  <si>
    <t>Ф147</t>
  </si>
  <si>
    <t>f5 Рожь /Rye /Secale cereale (ImmunoCAP)</t>
  </si>
  <si>
    <t>Ф153</t>
  </si>
  <si>
    <t>f6 Ячмень /Barley /Hordeum vulgare (ImmunoCAP)</t>
  </si>
  <si>
    <t>Ф149</t>
  </si>
  <si>
    <t>f7 Овес /Oat /Avena sativa (ImmunoCAP)</t>
  </si>
  <si>
    <t>Ф152</t>
  </si>
  <si>
    <t>f8 Кукуруза /Maize /Zea mays (ImmunoCAP)</t>
  </si>
  <si>
    <t>Ф109</t>
  </si>
  <si>
    <t>f10 Кунжут /Sesame seed /Sesamum indicum (ImmunoCAP)</t>
  </si>
  <si>
    <t>Ф150</t>
  </si>
  <si>
    <t>f11 Гречиха /Buckwheat /Fagopyrum esculentum (ImmunoCAP)</t>
  </si>
  <si>
    <t>Ф143</t>
  </si>
  <si>
    <t>f12 Горох /Pea /Pisum sativum (ImmunoCAP)</t>
  </si>
  <si>
    <t>Ф102</t>
  </si>
  <si>
    <t>f13 Арахис /Peanut /Arachis hypogaea (ImmunoCAP)</t>
  </si>
  <si>
    <t>Ф142</t>
  </si>
  <si>
    <t>f14 Соевые бобы /Soybean /Glycine max (ImmunoCAP)</t>
  </si>
  <si>
    <t>Ф144</t>
  </si>
  <si>
    <t>f15 Фасоль белая (Белые бобы) /White bean /Phaseolus vulgaris (ImmunoCAP)</t>
  </si>
  <si>
    <t>Ф101</t>
  </si>
  <si>
    <t>f17 Фундук /Hazel nut /Corylus avellana (ImmunoCAP)</t>
  </si>
  <si>
    <t>Ф103</t>
  </si>
  <si>
    <t>f20 Миндаль /Almond /Amygdalus communis (ImmunoCAP)</t>
  </si>
  <si>
    <t>Ф167</t>
  </si>
  <si>
    <t>f23 Краб /Crab /Cancer pagurus (ImmunoCAP)</t>
  </si>
  <si>
    <t>Ф165</t>
  </si>
  <si>
    <t>f24 Креветка /Shrimp (prawn) /Pandalus borealis, Penaeus monodon, Metapenaeopsis barbata, Metapenaeopsis joyneri (ImmunoCAP)</t>
  </si>
  <si>
    <t>Ф110</t>
  </si>
  <si>
    <t>f25 Помидор /Tomato / Lycopersicon licopersicum (ImmunoCAP)</t>
  </si>
  <si>
    <t>Ф183</t>
  </si>
  <si>
    <t>f26 Свинина /Pork /Sus spp. (ImmunoCAP)</t>
  </si>
  <si>
    <t>Ф181</t>
  </si>
  <si>
    <t>f27 Говядина /Beef /Bos spp. (ImmunoCAP)</t>
  </si>
  <si>
    <t>Ф080</t>
  </si>
  <si>
    <t>f33 Апельсин /Orange /Citrus sinensis (ImmunoCAP)</t>
  </si>
  <si>
    <t>Ф108</t>
  </si>
  <si>
    <t>f36 Кокос /Coconut /Cocos nucifera (ImmunoCAP)</t>
  </si>
  <si>
    <t>Ф156</t>
  </si>
  <si>
    <t>f40 Тунец /Tuna /Thunnus albacares (ImmunoCAP)</t>
  </si>
  <si>
    <t>Ф157</t>
  </si>
  <si>
    <t>f41 Лосось /Salmon /Salmo salar (ImmunoCAP)</t>
  </si>
  <si>
    <t>Ф096</t>
  </si>
  <si>
    <t>f44 Земляника /Strawberry /Fragaria vesca (ImmunoCAP)</t>
  </si>
  <si>
    <t>Ф193</t>
  </si>
  <si>
    <t>f45 Дрожжи пекарские /Baker's yeast (Saccharomuces cerevisiae) (ImmunoCAP)</t>
  </si>
  <si>
    <t>Ф123</t>
  </si>
  <si>
    <t>f47 Чеснок /Garlic /Allium sativum (ImmunoCAP)</t>
  </si>
  <si>
    <t>Ф124</t>
  </si>
  <si>
    <t>f48 Лук /Onion /Allium cepa (ImmunoCAP)</t>
  </si>
  <si>
    <t>Ф085</t>
  </si>
  <si>
    <t>f49 Яблоко /Apple /Malus x domestica (ImmunoCAP)</t>
  </si>
  <si>
    <t>Ф154</t>
  </si>
  <si>
    <t>f55 Просо посевное /Common millet /Panicum milliaceum (ImmunoCAP)</t>
  </si>
  <si>
    <t>Ф162</t>
  </si>
  <si>
    <t>f60 Ставрида /Jack mackerel /Trachurus japonicus (ImmunoCAP)</t>
  </si>
  <si>
    <t>Ф158</t>
  </si>
  <si>
    <t>f61 Сардина дальневосточная (сельдь иваси) /Sarddine / Sardinops melanosticta (ImmunoCAP)</t>
  </si>
  <si>
    <t>Ф175</t>
  </si>
  <si>
    <t>f76 Альфа-лактальбумин /Alpha-lactalbumin /Allergen component nBos d4 (ImmunoCAP)</t>
  </si>
  <si>
    <t>Ф180</t>
  </si>
  <si>
    <t>f81 Сыр Чеддер /Cheese, Сheddar type (ImmunoCAP)</t>
  </si>
  <si>
    <t>Ф185</t>
  </si>
  <si>
    <t>f83 Мясо курицы (цыпленкa) /Chicken meat (ImmunoCAP)</t>
  </si>
  <si>
    <t>Ф091</t>
  </si>
  <si>
    <t>f84 Киви /Kiwi /Actinidia deliciosa (ImmunoCAP)</t>
  </si>
  <si>
    <t>Ф127</t>
  </si>
  <si>
    <t>f85 Сельдерей /Celery /Apium graveolens (ImmunoCAP)</t>
  </si>
  <si>
    <t>Ф125</t>
  </si>
  <si>
    <t>f86 Петрушка /Parsley /Petroselinum crispum (ImmunoCAP)</t>
  </si>
  <si>
    <t>Ф095</t>
  </si>
  <si>
    <t>f87 Дыня /Melon /Cucumis melo spp. (ImmunoCAP)</t>
  </si>
  <si>
    <t>Ф182</t>
  </si>
  <si>
    <t>f88 Баранина /Mutton /Ovis spp. (ImmunoCAP)</t>
  </si>
  <si>
    <t>Ф086</t>
  </si>
  <si>
    <t>f92 Банан /Banana /Musa spp. (ImmunoCAP)</t>
  </si>
  <si>
    <t>Ф084</t>
  </si>
  <si>
    <t>f94 Груша /Pear /Pyrus communis (ImmunoCAP)</t>
  </si>
  <si>
    <t>Ф090</t>
  </si>
  <si>
    <t>f95 Персик /Peach /Prunus persica (ImmunoCAP)</t>
  </si>
  <si>
    <t>Ф093</t>
  </si>
  <si>
    <t>f96 Авокадо /Avocado /Persea americana (ImmunoCAP)</t>
  </si>
  <si>
    <t>Ф105</t>
  </si>
  <si>
    <t>f202 Кешью /Cashew nut /Anacardium occidentale (ImmunoCAP)</t>
  </si>
  <si>
    <t>Ф104</t>
  </si>
  <si>
    <t>f203 Фисташки /Pistachio /Pistacia vera (ImmunoCAP)</t>
  </si>
  <si>
    <t>Ф163</t>
  </si>
  <si>
    <t>f204 Форель радужная /Trout /Oncorhynchus mykiss (Salmo gairdnieri) (ImmunoCAP)</t>
  </si>
  <si>
    <t>Ф160</t>
  </si>
  <si>
    <t>f205 Сельдь (селедка) /Herring /Clupea harengus (ImmunoCAP)</t>
  </si>
  <si>
    <t>Ф161</t>
  </si>
  <si>
    <t>f206 Скумбрия атлантическая /Mackerel /Scomber scombrus (ImmunoCAP)</t>
  </si>
  <si>
    <t>Ф083</t>
  </si>
  <si>
    <t>f208 Лимон /Lemon /Citrus limon (ImmunoCAP)</t>
  </si>
  <si>
    <t>Ф082</t>
  </si>
  <si>
    <t>f209 Грейпфрут /Grapefruit /Citrus paradisi (ImmunoCAP)</t>
  </si>
  <si>
    <t>Ф089</t>
  </si>
  <si>
    <t>f210 Ананас /Pineaple /Ananas comosus (ImmunoCAP)</t>
  </si>
  <si>
    <t>Ф122</t>
  </si>
  <si>
    <t>f212 Грибы (шампиньоны) /Mushroom(champignon) /Agaricus hortensis (ImmunoCAP)</t>
  </si>
  <si>
    <t>Ф184</t>
  </si>
  <si>
    <t>f213 Мясо кролика / Rabbit meat (ImmunoCAP)</t>
  </si>
  <si>
    <t>Ф114</t>
  </si>
  <si>
    <t>f216 Капуста белокочанная /Cabbage / Brassica oleoracea var. capitata (ImmunoCAP)</t>
  </si>
  <si>
    <t>Ф117</t>
  </si>
  <si>
    <t>f218 Паприка, сладкий перец /Paprika, Sweet pepper /Capsicum annuum (ImmunoCAP)</t>
  </si>
  <si>
    <t>Ф188</t>
  </si>
  <si>
    <t>f221 Кофе /Coffee /Coffea spp. (ImmunoCAP)</t>
  </si>
  <si>
    <t>Ф189</t>
  </si>
  <si>
    <t>f222 Чай листовой /Tea /Camellia sinensis (ImmunoCAP)</t>
  </si>
  <si>
    <t>Ф192</t>
  </si>
  <si>
    <t>f224 Мак /Poppy seed /Papaver somniferum (ImmunoCAP)</t>
  </si>
  <si>
    <t>Ф121</t>
  </si>
  <si>
    <t>f225 Тыква /Pumpkin /Cucurbita pepo (ImmunoCAP)</t>
  </si>
  <si>
    <t>Ф174</t>
  </si>
  <si>
    <t>f231 Молоко кипяченое (коровье) /Milk, boiled (ImmunoCAP)</t>
  </si>
  <si>
    <t>Ф171</t>
  </si>
  <si>
    <t>f232 Овальбумин (альбумин яичный) /Ovalbumin (Allergen component nGal d 2) (ImmunoCAP)</t>
  </si>
  <si>
    <t>Ф172</t>
  </si>
  <si>
    <t>f233 Овомукоид (мукопротеид яичного белка) /Ovomucoid (Allergen component nGal d 1) (ImmunoCAP)</t>
  </si>
  <si>
    <t>Ф145</t>
  </si>
  <si>
    <t>f235 Чечевица /Lentil /Lens esculenta (ImmunoCAP)</t>
  </si>
  <si>
    <t>Ф178</t>
  </si>
  <si>
    <t>f236 Молочная cыв-ка (коровья) /Cow`s milk whey (ImmunoCAP)</t>
  </si>
  <si>
    <t>Ф088</t>
  </si>
  <si>
    <t>f237 Абрикос /Apricot /Prunus armeniaca (ImmunoCAP)</t>
  </si>
  <si>
    <t>Ф097</t>
  </si>
  <si>
    <t>f242 Вишня /Cherry /Prunus avium (ImmunoCAP)</t>
  </si>
  <si>
    <t>Ф111</t>
  </si>
  <si>
    <t>f244 Огурец /Cucumber /Cucumis sativus (ImmunoCAP)</t>
  </si>
  <si>
    <t>Ф190</t>
  </si>
  <si>
    <t>f247 Мед /Honey (ImmunoCAP)</t>
  </si>
  <si>
    <t>Ф107</t>
  </si>
  <si>
    <t>f253 Кедровый орех /Pine nut, pignoles /Pinus edulis (ImmunoCAP)</t>
  </si>
  <si>
    <t>Ф159</t>
  </si>
  <si>
    <t>f254 Камбала морская /Plaice /Pleuronectes platessa (ImmunoCAP)</t>
  </si>
  <si>
    <t>Ф099</t>
  </si>
  <si>
    <t>f255 Слива /Plum /Prunus domestica (ImmunoCAP)</t>
  </si>
  <si>
    <t>Ф106</t>
  </si>
  <si>
    <t>f256 Грецкий орех /Walnut /Juglans spp. (ImmunoCAP)</t>
  </si>
  <si>
    <t>Ф166</t>
  </si>
  <si>
    <t>f258 Кальмар /Squid /Loligo spp. (ImmunoCAP)</t>
  </si>
  <si>
    <t>Ф087</t>
  </si>
  <si>
    <t>f259 Виноград /Grape /Vitis vinifera (ImmunoCAP)</t>
  </si>
  <si>
    <t>Ф115</t>
  </si>
  <si>
    <t>f260 Брокколи /Broccoli /Brassica oleoracea var. italica (ImmunoCAP)</t>
  </si>
  <si>
    <t>Ф118</t>
  </si>
  <si>
    <t>f262 Баклажан /Aubergine, eggplanet /Solanum melongena (ImmunoCAP)</t>
  </si>
  <si>
    <t>Ф116</t>
  </si>
  <si>
    <t>f263 Перец зелёный (незрелое семя) /Green pepper /Piper nigrum (ImmunoCAP)</t>
  </si>
  <si>
    <t>Ф141</t>
  </si>
  <si>
    <t>f265 Тмин /Caraway /Carum carvi (ImmunoCAP)</t>
  </si>
  <si>
    <t>Ф131</t>
  </si>
  <si>
    <t>f268 Гвоздика /Clove /Syzygium aromaticum (ImmunoCAP)</t>
  </si>
  <si>
    <t>Ф128</t>
  </si>
  <si>
    <t>f269 Базилик /Basil /Ocimum basilicum (ImmunoCAP)</t>
  </si>
  <si>
    <t>Ф133</t>
  </si>
  <si>
    <t>f270 Имбирь /Ginger /Zingiber officinale (ImmunoCAP)</t>
  </si>
  <si>
    <t>Ф130</t>
  </si>
  <si>
    <t>f271 Анис /Anise /Pimpinella anisum (ImmunoCAP)</t>
  </si>
  <si>
    <t>Ф129</t>
  </si>
  <si>
    <t>f272 Эстрагон /Tarragon /Artemisia dracunculus (ImmunoCAP)</t>
  </si>
  <si>
    <t>Ф140</t>
  </si>
  <si>
    <t>f273 Тимьян (чабрец) /Thyme /Thymus vulgaris (ImmunoCAP)</t>
  </si>
  <si>
    <t>Ф137</t>
  </si>
  <si>
    <t>f274 Майоран /Marjoram /Origanum majorana (ImmunoCAP)</t>
  </si>
  <si>
    <t>Ф126</t>
  </si>
  <si>
    <t>f277 Укроп /Dill /Anethum graveolens (ImmunoCAP)</t>
  </si>
  <si>
    <t>Ф136</t>
  </si>
  <si>
    <t>f278 Лавровый лист /Laurel (bay leaf) /Laurus nobilis (ImmunoCAP)</t>
  </si>
  <si>
    <t>Ф139</t>
  </si>
  <si>
    <t>f280 Перец черный /Black pepper /Piper nigrum (ImmunoCAP)</t>
  </si>
  <si>
    <t>Ф134</t>
  </si>
  <si>
    <t>f281 Карри /Curry powder (ImmunoCAP)</t>
  </si>
  <si>
    <t>Ф186</t>
  </si>
  <si>
    <t>f284 Мясо индейки /Turkey meat (ImmunoCAP)</t>
  </si>
  <si>
    <t>Ф179</t>
  </si>
  <si>
    <t>f300 Молоко козье /Goat milk (ImmunoCAP)</t>
  </si>
  <si>
    <t>Ф092</t>
  </si>
  <si>
    <t>f301 Хурма /Persimon (kaki fruit, sharon) /Diospyros kaki (ImmunoCAP)</t>
  </si>
  <si>
    <t>Ф081</t>
  </si>
  <si>
    <t>f302 Мандарин /Mandarin /Citrus reticulata (ImmunoCAP)</t>
  </si>
  <si>
    <t>Ф164</t>
  </si>
  <si>
    <t>f303 Палтус белокорый /Halibut /Hippoglossus hipoglossus (ImmunoCAP)</t>
  </si>
  <si>
    <t>Ф135</t>
  </si>
  <si>
    <t>f317 Кориандр /Coriander /Coriandrum sativum (ImmunoCAP)</t>
  </si>
  <si>
    <t>Ф119</t>
  </si>
  <si>
    <t>f319 Свекла /Beetroot /Beta vulgaris (ImmunoCAP)</t>
  </si>
  <si>
    <t>Ф168</t>
  </si>
  <si>
    <t>f320 Рак речной /Crayfish /Astacus astacus (ImmunoCAP)</t>
  </si>
  <si>
    <t>Ф100</t>
  </si>
  <si>
    <t>f322 Смородина красная /Red currant /Ribes sylvestre (ImmunoCAP)</t>
  </si>
  <si>
    <t>Ф094</t>
  </si>
  <si>
    <t>f329 Арбуз /Watermelon /Citrullus lanatus, Citrullus vulgaris (ImmunoCAP)</t>
  </si>
  <si>
    <t>Ф138</t>
  </si>
  <si>
    <t>f332 Мята перечная /Pepermint /Mentha piperita (ImmunoCAP)</t>
  </si>
  <si>
    <t>Ф120</t>
  </si>
  <si>
    <t>f342 Маслины, черные, свежие /Olive black /Olea europaea (ImmunoCAP)</t>
  </si>
  <si>
    <t>Ф098</t>
  </si>
  <si>
    <t>f343 Малина /Raspberry /Rubus idaeus (ImmunoCAP)</t>
  </si>
  <si>
    <t>Ф191</t>
  </si>
  <si>
    <t>f 234 Ваниль /Vanilla /Vanilla planifolia (ImmunoCAP)</t>
  </si>
  <si>
    <t>Ф009</t>
  </si>
  <si>
    <t>g2 Свинорой пальчатый /Bermuda grass /Cynodon dactylon (ImmunoCAP)</t>
  </si>
  <si>
    <t>Ф012</t>
  </si>
  <si>
    <t>g5 Плевел многолетний (райграс) /Rye-grass /Lolium perenne (ImmunoCAP)</t>
  </si>
  <si>
    <t>Ф015</t>
  </si>
  <si>
    <t>g9 Полевица побегоносная /Creeping bentgrass (redtop) /Agrostis stolonifera (ImmunoCAP)</t>
  </si>
  <si>
    <t>Ф016</t>
  </si>
  <si>
    <t>g11 Костер полевой /Brome grass /Bromus inermis (ImmunoCAP)</t>
  </si>
  <si>
    <t>Ф017</t>
  </si>
  <si>
    <t>g12 Рожь посевная /Cultivaited rye /Secale cereale (ImmunoCAP)</t>
  </si>
  <si>
    <t>Ф018</t>
  </si>
  <si>
    <t>g14 Овес посевной /Cultivated oat /Avena sativa (ImmunoCAP)</t>
  </si>
  <si>
    <t>Ф019</t>
  </si>
  <si>
    <t>g15 Пшеница посевная /Cultivaited wheat /Triticum aestivum (ImmunoCAP)</t>
  </si>
  <si>
    <t>Ф003</t>
  </si>
  <si>
    <t>g213 Тимофеевка луговая, рекомбинантный компонент (rPhl p1, rPhl p5b) (ImmunoCAP)</t>
  </si>
  <si>
    <t>Ф004</t>
  </si>
  <si>
    <t>g214 Тимофеевка луговая, рекомбинантный компонент (rPhl p7, rPhl p12) (ImmunoCAP)</t>
  </si>
  <si>
    <t>Ф047</t>
  </si>
  <si>
    <t>h2 Аллерген домашней пыли 2 /House dust (Hollister-Stier Labs) (ImmunoCAP)</t>
  </si>
  <si>
    <t>Ф071</t>
  </si>
  <si>
    <t>i2 Яд осы пятнистой /White-faced hornet venom /Dolichovespula maculata (ImmunoCAP)</t>
  </si>
  <si>
    <t>Ф076</t>
  </si>
  <si>
    <t>i6 Таракан рыжий (прусак) /Cockroach german /Blattella germanica (ImmunoCAP)</t>
  </si>
  <si>
    <t>Ф075</t>
  </si>
  <si>
    <t>i8 Моль /Bombyx mori (ImmunoCAP)</t>
  </si>
  <si>
    <t>Ф074</t>
  </si>
  <si>
    <t>i71 Комар /Mosquito /Aedes communis (ImmunoCAP)</t>
  </si>
  <si>
    <t>Ф073</t>
  </si>
  <si>
    <t>i204 Слепень /Horse fly /Tabanus spp. (ImmunoCAP)</t>
  </si>
  <si>
    <t>Ф237</t>
  </si>
  <si>
    <t>k80 Формальдегид /формалин (ImmunoCAP)</t>
  </si>
  <si>
    <t>Ф048</t>
  </si>
  <si>
    <t>m2 Cladosporium herbarum - плесневый грибок (ImmunoCAP)</t>
  </si>
  <si>
    <t>Ф052</t>
  </si>
  <si>
    <t>m3 Aspergillus fumigatus - плесневый грибок, инфекционный возбудитель (ImmunoCAP)</t>
  </si>
  <si>
    <t>Ф053</t>
  </si>
  <si>
    <t>m4 Mucor racemosus - грибок хлебной плесени (ImmunoCAP)</t>
  </si>
  <si>
    <t>Ф054</t>
  </si>
  <si>
    <t>m5 Candida albicans - дрожжеподобный грибок (ImmunoCAP)</t>
  </si>
  <si>
    <t>Ф049</t>
  </si>
  <si>
    <t>m6 Alternaria alternata - плесневый грибок (ImmunoCAP)</t>
  </si>
  <si>
    <t>Ф050</t>
  </si>
  <si>
    <t>m9 Fusarium moniliforme - микозы растений (ImmunoCAP)</t>
  </si>
  <si>
    <t>Ф056</t>
  </si>
  <si>
    <t>m80 Стафилококковый энтеротоксин А /Staphylococcal enterotoxin A (ImmunoCAP)</t>
  </si>
  <si>
    <t>Ф057</t>
  </si>
  <si>
    <t>m81 Стафилококковый энтеротоксин B /Staphylococcal enterotoxin B (ImmunoCAP)</t>
  </si>
  <si>
    <t>Ф058</t>
  </si>
  <si>
    <t>m226 Стафилококковый энтеротоксин TSST /Staphylococcal enterotoxin TSST (ImmunoCAP)</t>
  </si>
  <si>
    <t>Ф055</t>
  </si>
  <si>
    <t>m227 Malassezia spp.- дрожжеподобный грибок (отрубевидный лишай и др) (ImmunoCAP)</t>
  </si>
  <si>
    <t>Ф078</t>
  </si>
  <si>
    <t>p1 Аскарида /Ascaris /Ascaris lumbricoides (ImmunoCAP)</t>
  </si>
  <si>
    <t>Ф079</t>
  </si>
  <si>
    <t>p4 Анизакида /Anisakis /Anisakidae (ImmunoCAP)</t>
  </si>
  <si>
    <t>Ф034</t>
  </si>
  <si>
    <t>t3 Береза бородавчатая /White birch /Betula verrucosa (ImmunoCAP)</t>
  </si>
  <si>
    <t>Ф035</t>
  </si>
  <si>
    <t>t14 Тополь /Populus deltoides, IgE (ImmunoCAP)</t>
  </si>
  <si>
    <t>Ф041</t>
  </si>
  <si>
    <t>t16 Сосна Веймутова /White pine /Pinus strobus (ImmunoCAP)</t>
  </si>
  <si>
    <t>Ф040</t>
  </si>
  <si>
    <t>t208 Липа /Linden /Tilia cordata (ImmunoCAP)</t>
  </si>
  <si>
    <t>Ф001</t>
  </si>
  <si>
    <t>t215 Береза, рекомбинантный компонент (rBet v1 PR-10) (ImmunoCAP)</t>
  </si>
  <si>
    <t>Ф002</t>
  </si>
  <si>
    <t>t221 Береза, рекомбинантный компонент (rBet v2, rBet v4) (ImmunoCAP)</t>
  </si>
  <si>
    <t>Ф024</t>
  </si>
  <si>
    <t>w9 Подорожник ланцетолистный /English plantain (ribwort) /Plantago lanceolata (ImmunoCAP)</t>
  </si>
  <si>
    <t>Ф025</t>
  </si>
  <si>
    <t>w12 Золотарник (золотая розга) /Goldenrod /Solidago virgaurea (ImmunoCAP)</t>
  </si>
  <si>
    <t>Ф026</t>
  </si>
  <si>
    <t>w15 Лебеда чечевицевидная /Quail bush (lenscale) /Atriplex lentiformis (ImmunoCAP)</t>
  </si>
  <si>
    <t>Ф028</t>
  </si>
  <si>
    <t>w19 Постенница лекарственная /Wall pellitory /Parietaria officinalis (ImmunoCAP)</t>
  </si>
  <si>
    <t>Ф029</t>
  </si>
  <si>
    <t>w20 Крапива двудомная /Nettle /Urtica dioica (ImmunoCAP)</t>
  </si>
  <si>
    <t>Ф027</t>
  </si>
  <si>
    <t>w21 Постенница /Jewish pellitory /Parietaria judaica (ImmunoCAP)</t>
  </si>
  <si>
    <t>Ф030</t>
  </si>
  <si>
    <t>w204 Подсолнечник /Sunflower /Helianthus annuus (ImmunoCAP)</t>
  </si>
  <si>
    <t>Ф031</t>
  </si>
  <si>
    <t>w206 Ромашка /Camomile /Matricaria chamomilla (ImmunoCAP)</t>
  </si>
  <si>
    <t>Ф005</t>
  </si>
  <si>
    <t>w230 Амброзия, нативный компонент (nAmb a1) (ImmunoCAP)</t>
  </si>
  <si>
    <t>Ф006</t>
  </si>
  <si>
    <t>w231 Полынь, нативный компонент (nArt v1) (ImmunoCAP)</t>
  </si>
  <si>
    <t>Ф007</t>
  </si>
  <si>
    <t>w233 Полынь, нативный компонент (nArt v3) (ImmunoCAP)</t>
  </si>
  <si>
    <t>Л403</t>
  </si>
  <si>
    <t>Аллергочип ImmunoCAP ISAC</t>
  </si>
  <si>
    <t>до 30 раб. дн.</t>
  </si>
  <si>
    <t>Ф521</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</si>
  <si>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 (ImmunoCAP)</t>
  </si>
  <si>
    <t>Л401</t>
  </si>
  <si>
    <t>Детская панель - скрининг (Phadiatop Infant ImmunoCAP): Определение специфического IgE к наиболее распространенным аллергенам, ответственным за развитие аллергии у детей младшего возраста. Рекомендована для детей до 3-х лет.</t>
  </si>
  <si>
    <t>Ф532</t>
  </si>
  <si>
    <t>Детская смесь, микст fx5. Микст включает смесь аллергенов: яичный белок (f1), коровье молоко (f2), треска (f3), пшеничная мука (f4), арахис (f13), соевые бобы (f14) (ImmunoCAP)</t>
  </si>
  <si>
    <t>Ф519</t>
  </si>
  <si>
    <t>Домашние животные (эпителий), микст ex1. Микст включает смесь аллергенов: перхоть кошки (е1), перхоть собаки (е5), перхоть лошади (е3), перхоть коровы (е4) (ImmunoCAP)</t>
  </si>
  <si>
    <t>Ф520</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</si>
  <si>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 (ImmunoCAP)</t>
  </si>
  <si>
    <t>Л402</t>
  </si>
  <si>
    <t>Ингаляционная панель - скрининг (Phadiatop ImmunoCAP): определение специфических IgE к основным ингаляционным аллергенам</t>
  </si>
  <si>
    <t>Ф517</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</si>
  <si>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 (ImmunoCAP)</t>
  </si>
  <si>
    <t>Ф533</t>
  </si>
  <si>
    <t>Морепродукты, микст fx2. Микст включает смесь аллергенов: треска (f3), креветки (f24), голубая мидия (f37), тунец (f40), лосось (f41) (ImmunoCAP)</t>
  </si>
  <si>
    <t>Ф536</t>
  </si>
  <si>
    <t>Мука злаковых и кунжутные, микст fx3. Микст включает смесь аллергенов: пшеничная мука (f4), овсяная мука (f7), кукурузная мука (f8), кунжут (f10), гречневая мука (f11) (ImmunoCAP)</t>
  </si>
  <si>
    <t>Ф537</t>
  </si>
  <si>
    <t>Мука злаковых, микст fx20. Микст включает смесь аллергенов: пшеничная мука (f4), ржаная мука (f5), ячменная мука (f6), рисовая мука (f9) (ImmunoCAP)</t>
  </si>
  <si>
    <t>Ф535</t>
  </si>
  <si>
    <t>Мясо, микст fx16. Микст включает смесь аллергенов: свинина (f26), говядина (f27), куриное мясо (f83), баранина (f88) (ImmunoCAP)</t>
  </si>
  <si>
    <t>Ф540</t>
  </si>
  <si>
    <t>Орехи, микст fx1. Микст включает смесь аллергенов: арахис (f13), фундук (f17), бразильский орех (f18), миндаль (f20), кокос (f36) (ImmunoCAP)</t>
  </si>
  <si>
    <t>Ф510</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</si>
  <si>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 (ImmunoCAP)</t>
  </si>
  <si>
    <t>Ф509</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</si>
  <si>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 (ImmunoCAP)</t>
  </si>
  <si>
    <t>Ф513</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</si>
  <si>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 (ImmunoCAP)</t>
  </si>
  <si>
    <t>Ф515</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</si>
  <si>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(ImmunoCAP)</t>
  </si>
  <si>
    <t>Ф514</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</si>
  <si>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(ImmunoCAP)</t>
  </si>
  <si>
    <t>Ф511</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</si>
  <si>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 (ImmunoCAP)</t>
  </si>
  <si>
    <t>Ф508</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</si>
  <si>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Соевые бобы (f14), Клещ домашней пыли (d1), Кошка, перхоть (e1), Собака, перхоть (е5), Треска (f3) (ImmunoCAP)</t>
  </si>
  <si>
    <t>Ф522</t>
  </si>
  <si>
    <t>Перо домашней птицы, микст ex71. Микст включает смесь аллергенов: перо гуся (e70), перо курицы (e85), перо утки (e86), перо индейки (e89) (ImmunoCAP)</t>
  </si>
  <si>
    <t>Ф523</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</si>
  <si>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 (ImmunoCAP)</t>
  </si>
  <si>
    <t>Ф518</t>
  </si>
  <si>
    <t>Плесневые грибки, микст mx2. Микст включает смесь аллергенов: Penicillium notatum (m1), Cladosporium herbarum (m2), Aspergillus fumigatus (m3), Candida albicans (m5), Alternaria tenuis (m6), Setomelanomma rostrata (m8) (ImmunoCAP)</t>
  </si>
  <si>
    <t>Ф525</t>
  </si>
  <si>
    <t>Пыльца поздноцветущих деревьев, микст tx6. Микст включает смесь аллергенов: клен ясенелистный (t1), береза белая (t3), бук лесной (t5), дуб белый (t7), грецкий орех (t10) (ImmunoCAP)</t>
  </si>
  <si>
    <t>Ф534</t>
  </si>
  <si>
    <t>Рыба, микст fx74. Микст включает смесь аллергенов: треска (f3), сельдь (f205), скумбрия (f206), камбала (f254) (ImmunoCAP)</t>
  </si>
  <si>
    <t>Ф544</t>
  </si>
  <si>
    <t>Фрукты и бахчевые, микст fx21. Микст включает смесь аллергенов: киви (f84), дыня (f87), банан (f92), персик (f95), ананас (f210) (ImmunoCAP)</t>
  </si>
  <si>
    <t>Ф541</t>
  </si>
  <si>
    <t>Цитрусовые и фрукты, микст fx15. Микст включает смесь аллергенов: апельсин (f33), яблоко (f49), банан (f92), персик (f95) (ImmunoCAP)</t>
  </si>
  <si>
    <t>Ф542</t>
  </si>
  <si>
    <t>Цитрусовые, микст fx19. Микст включает смесь аллергенов: лимон (f32), апельсин (f33), мандарин (f34), грейпфрут (f92) (ImmunoCAP)</t>
  </si>
  <si>
    <t>Ф231</t>
  </si>
  <si>
    <t>c70 Инсулин свиной (ImmunoCAP)</t>
  </si>
  <si>
    <t>Ф230</t>
  </si>
  <si>
    <t>c71 Инсулин коровий (ImmunoCAP)</t>
  </si>
  <si>
    <t>Ф077</t>
  </si>
  <si>
    <t>i207 Таракан черный /Cockroach oriental /Blatta orientalis (ImmunoCAP)</t>
  </si>
  <si>
    <t>Ф516</t>
  </si>
  <si>
    <t>Домашняя пыль, микст hx2. Микст включает смесь аллергенов: Hollister-Stier Labs (h2), Dermatophagoides pteronyssinus (d1), Dermatophagoides farinae (d2), таракан-прусак / Blatella germanica (i6) (ImmunoCAP)</t>
  </si>
  <si>
    <t>Ф503</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</si>
  <si>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(ImmunoCAP)</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</si>
  <si>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color theme="1"/>
        <rFont val="Times New Roman"/>
        <family val="1"/>
        <charset val="204"/>
      </rPr>
      <t>Метод ВЭЖХ-МС</t>
    </r>
  </si>
  <si>
    <t>Основные субпопуляции лимфоцитов (Т-лимфоциты, В-лимфоциты, Т-хелперы, Т-цитотоксические лимфоциты)(индекс регуляции I порядка)</t>
  </si>
  <si>
    <r>
      <t>Комплексная оценка интерферонового статуса с определением чувствительности к препаратам</t>
    </r>
    <r>
      <rPr>
        <sz val="12"/>
        <color theme="1"/>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</si>
  <si>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2"/>
        <color theme="1"/>
        <rFont val="Times New Roman"/>
        <family val="1"/>
        <charset val="204"/>
      </rPr>
      <t>(сывороточный ИФН, спонтанный ИФН,альфа и  гамма ИФН)</t>
    </r>
  </si>
  <si>
    <r>
      <t>Панель №1 IgG</t>
    </r>
    <r>
      <rPr>
        <vertAlign val="subscript"/>
        <sz val="12"/>
        <color theme="1"/>
        <rFont val="Times New Roman"/>
        <family val="1"/>
        <charset val="204"/>
      </rPr>
      <t>4</t>
    </r>
    <r>
      <rPr>
        <sz val="12"/>
        <color theme="1"/>
        <rFont val="Times New Roman"/>
        <family val="1"/>
        <charset val="204"/>
      </rPr>
      <t xml:space="preserve"> (Молоко коровье, молоко козье, молоко овечье, сыр, творог, сметана, йогурт, кефир)</t>
    </r>
  </si>
  <si>
    <r>
      <t>Панель №2 IgG</t>
    </r>
    <r>
      <rPr>
        <vertAlign val="subscript"/>
        <sz val="12"/>
        <color theme="1"/>
        <rFont val="Times New Roman"/>
        <family val="1"/>
        <charset val="204"/>
      </rPr>
      <t>4</t>
    </r>
    <r>
      <rPr>
        <sz val="12"/>
        <color theme="1"/>
        <rFont val="Times New Roman"/>
        <family val="1"/>
        <charset val="204"/>
      </rPr>
      <t xml:space="preserve"> (Пшеничная мука, ржаная мука, рис, гречка, овес, перловая крупа, пшено, ячмень)</t>
    </r>
  </si>
  <si>
    <r>
      <t>Панель №3 IgG</t>
    </r>
    <r>
      <rPr>
        <vertAlign val="subscript"/>
        <sz val="12"/>
        <color theme="1"/>
        <rFont val="Times New Roman"/>
        <family val="1"/>
        <charset val="204"/>
      </rPr>
      <t>4</t>
    </r>
    <r>
      <rPr>
        <sz val="12"/>
        <color theme="1"/>
        <rFont val="Times New Roman"/>
        <family val="1"/>
        <charset val="204"/>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</si>
  <si>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12"/>
        <color theme="1"/>
        <rFont val="Times New Roman"/>
        <family val="1"/>
        <charset val="204"/>
      </rPr>
      <t>4</t>
    </r>
    <r>
      <rPr>
        <sz val="12"/>
        <color theme="1"/>
        <rFont val="Times New Roman"/>
        <family val="1"/>
        <charset val="204"/>
      </rPr>
      <t xml:space="preserve"> (Говядина, телятина, свинина, баранина, курица, индейка, утка, гусь)</t>
    </r>
  </si>
  <si>
    <r>
      <t>Панель №5 IgG</t>
    </r>
    <r>
      <rPr>
        <vertAlign val="subscript"/>
        <sz val="12"/>
        <color theme="1"/>
        <rFont val="Times New Roman"/>
        <family val="1"/>
        <charset val="204"/>
      </rPr>
      <t>4</t>
    </r>
    <r>
      <rPr>
        <sz val="12"/>
        <color theme="1"/>
        <rFont val="Times New Roman"/>
        <family val="1"/>
        <charset val="204"/>
      </rPr>
      <t xml:space="preserve"> (Треска, хек, морской окунь, камбала, семга, форель, сельдь, палтус)</t>
    </r>
  </si>
  <si>
    <r>
      <t>Панель №6 IgG</t>
    </r>
    <r>
      <rPr>
        <vertAlign val="subscript"/>
        <sz val="12"/>
        <color theme="1"/>
        <rFont val="Times New Roman"/>
        <family val="1"/>
        <charset val="204"/>
      </rPr>
      <t>4</t>
    </r>
    <r>
      <rPr>
        <sz val="12"/>
        <color theme="1"/>
        <rFont val="Times New Roman"/>
        <family val="1"/>
        <charset val="204"/>
      </rPr>
      <t xml:space="preserve"> (Сазан, карп, щука, судак, кефаль, ледяная рыба, пикша, осетр)</t>
    </r>
  </si>
  <si>
    <r>
      <t>Панель №7 IgG</t>
    </r>
    <r>
      <rPr>
        <vertAlign val="subscript"/>
        <sz val="12"/>
        <color theme="1"/>
        <rFont val="Times New Roman"/>
        <family val="1"/>
        <charset val="204"/>
      </rPr>
      <t>4</t>
    </r>
    <r>
      <rPr>
        <sz val="12"/>
        <color theme="1"/>
        <rFont val="Times New Roman"/>
        <family val="1"/>
        <charset val="204"/>
      </rPr>
      <t xml:space="preserve"> (Кролик, конина, креветки, крабы, кальмары, мидии, морской гребешок, морская капуста)</t>
    </r>
  </si>
  <si>
    <r>
      <t>Панель №8 IgG</t>
    </r>
    <r>
      <rPr>
        <vertAlign val="subscript"/>
        <sz val="12"/>
        <color theme="1"/>
        <rFont val="Times New Roman"/>
        <family val="1"/>
        <charset val="204"/>
      </rPr>
      <t>4</t>
    </r>
    <r>
      <rPr>
        <sz val="12"/>
        <color theme="1"/>
        <rFont val="Times New Roman"/>
        <family val="1"/>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</si>
  <si>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12"/>
        <color theme="1"/>
        <rFont val="Times New Roman"/>
        <family val="1"/>
        <charset val="204"/>
      </rPr>
      <t>4</t>
    </r>
    <r>
      <rPr>
        <sz val="12"/>
        <color theme="1"/>
        <rFont val="Times New Roman"/>
        <family val="1"/>
        <charset val="204"/>
      </rPr>
      <t xml:space="preserve"> (Базилик, петрушка, кинза, укроп, лук репчатый, лук зеленый, чеснок, лук порей)</t>
    </r>
  </si>
  <si>
    <r>
      <t>Панель №10 IgG</t>
    </r>
    <r>
      <rPr>
        <vertAlign val="subscript"/>
        <sz val="12"/>
        <color theme="1"/>
        <rFont val="Times New Roman"/>
        <family val="1"/>
        <charset val="204"/>
      </rPr>
      <t>4</t>
    </r>
    <r>
      <rPr>
        <sz val="12"/>
        <color theme="1"/>
        <rFont val="Times New Roman"/>
        <family val="1"/>
        <charset val="204"/>
      </rPr>
      <t xml:space="preserve"> (Картофель, морковь, свекла, помидор, перец сладкий, огурец, кабачок, баклажан)</t>
    </r>
  </si>
  <si>
    <r>
      <t>Панель №11 IgG</t>
    </r>
    <r>
      <rPr>
        <vertAlign val="subscript"/>
        <sz val="12"/>
        <color theme="1"/>
        <rFont val="Times New Roman"/>
        <family val="1"/>
        <charset val="204"/>
      </rPr>
      <t>4</t>
    </r>
    <r>
      <rPr>
        <sz val="12"/>
        <color theme="1"/>
        <rFont val="Times New Roman"/>
        <family val="1"/>
        <charset val="204"/>
      </rPr>
      <t xml:space="preserve"> (Капуста белая, красная, брюссельская, брокколи, цветная, китайская, кольраби, салат зеленый)</t>
    </r>
  </si>
  <si>
    <r>
      <t>Панель №12 IgG</t>
    </r>
    <r>
      <rPr>
        <vertAlign val="subscript"/>
        <sz val="12"/>
        <color theme="1"/>
        <rFont val="Times New Roman"/>
        <family val="1"/>
        <charset val="204"/>
      </rPr>
      <t>4</t>
    </r>
    <r>
      <rPr>
        <sz val="12"/>
        <color theme="1"/>
        <rFont val="Times New Roman"/>
        <family val="1"/>
        <charset val="204"/>
      </rPr>
      <t xml:space="preserve"> (Редис, редька зеленая, тыква, шпинат, сельдерей, авокадо, оливки, шампиньоны)</t>
    </r>
  </si>
  <si>
    <r>
      <t>Панель №13 IgG</t>
    </r>
    <r>
      <rPr>
        <vertAlign val="subscript"/>
        <sz val="12"/>
        <color theme="1"/>
        <rFont val="Times New Roman"/>
        <family val="1"/>
        <charset val="204"/>
      </rPr>
      <t>4</t>
    </r>
    <r>
      <rPr>
        <sz val="12"/>
        <color theme="1"/>
        <rFont val="Times New Roman"/>
        <family val="1"/>
        <charset val="204"/>
      </rPr>
      <t xml:space="preserve"> (Апельсин, грейпфрут, мандарин, лимон, лайм, помело, яблоко, груша)</t>
    </r>
  </si>
  <si>
    <r>
      <t>Панель №14 IgG</t>
    </r>
    <r>
      <rPr>
        <vertAlign val="subscript"/>
        <sz val="12"/>
        <color theme="1"/>
        <rFont val="Times New Roman"/>
        <family val="1"/>
        <charset val="204"/>
      </rPr>
      <t>4</t>
    </r>
    <r>
      <rPr>
        <sz val="12"/>
        <color theme="1"/>
        <rFont val="Times New Roman"/>
        <family val="1"/>
        <charset val="204"/>
      </rPr>
      <t xml:space="preserve"> (Абрикос, персик, слива, инжир, финики, арбуз, дыня, айва)</t>
    </r>
  </si>
  <si>
    <r>
      <t>Панель №15 IgG</t>
    </r>
    <r>
      <rPr>
        <vertAlign val="subscript"/>
        <sz val="12"/>
        <color theme="1"/>
        <rFont val="Times New Roman"/>
        <family val="1"/>
        <charset val="204"/>
      </rPr>
      <t>4</t>
    </r>
    <r>
      <rPr>
        <sz val="12"/>
        <color theme="1"/>
        <rFont val="Times New Roman"/>
        <family val="1"/>
        <charset val="204"/>
      </rPr>
      <t xml:space="preserve"> (Ананас, манго, киви, банан, хурма, гранат, виноград зеленый, виноград красный)</t>
    </r>
  </si>
  <si>
    <r>
      <t>Панель №16 IgG</t>
    </r>
    <r>
      <rPr>
        <vertAlign val="subscript"/>
        <sz val="12"/>
        <color theme="1"/>
        <rFont val="Times New Roman"/>
        <family val="1"/>
        <charset val="204"/>
      </rPr>
      <t>4</t>
    </r>
    <r>
      <rPr>
        <sz val="12"/>
        <color theme="1"/>
        <rFont val="Times New Roman"/>
        <family val="1"/>
        <charset val="204"/>
      </rPr>
      <t xml:space="preserve"> (Вишня, малина, клубника, клюква, красная и черная смородина, крыжовник, черника)</t>
    </r>
  </si>
  <si>
    <r>
      <t>Панель №17 IgG</t>
    </r>
    <r>
      <rPr>
        <vertAlign val="subscript"/>
        <sz val="12"/>
        <color theme="1"/>
        <rFont val="Times New Roman"/>
        <family val="1"/>
        <charset val="204"/>
      </rPr>
      <t>4</t>
    </r>
    <r>
      <rPr>
        <sz val="12"/>
        <color theme="1"/>
        <rFont val="Times New Roman"/>
        <family val="1"/>
        <charset val="204"/>
      </rPr>
      <t xml:space="preserve"> (Арахис, миндаль, фундук, грецкий орех, фисташки, кедровый орех, кешью, подсолнечник)</t>
    </r>
  </si>
  <si>
    <r>
      <t>Панель №18 IgG</t>
    </r>
    <r>
      <rPr>
        <vertAlign val="subscript"/>
        <sz val="12"/>
        <color theme="1"/>
        <rFont val="Times New Roman"/>
        <family val="1"/>
        <charset val="204"/>
      </rPr>
      <t>4</t>
    </r>
    <r>
      <rPr>
        <sz val="12"/>
        <color theme="1"/>
        <rFont val="Times New Roman"/>
        <family val="1"/>
        <charset val="204"/>
      </rPr>
      <t xml:space="preserve"> (Кофе, чай черный, чай зеленый, каркадэ, мед, шоколад, соя, клейковина)</t>
    </r>
  </si>
  <si>
    <r>
      <t>Панель №19 IgG</t>
    </r>
    <r>
      <rPr>
        <vertAlign val="subscript"/>
        <sz val="12"/>
        <color theme="1"/>
        <rFont val="Times New Roman"/>
        <family val="1"/>
        <charset val="204"/>
      </rPr>
      <t>4</t>
    </r>
    <r>
      <rPr>
        <sz val="12"/>
        <color theme="1"/>
        <rFont val="Times New Roman"/>
        <family val="1"/>
        <charset val="204"/>
      </rPr>
      <t xml:space="preserve"> (Камамбер, моцарелла, сыр «Дор Блю», козий сыр, овечья брынза, сыр «Ольтермани», ряженка, яйцо цесарки)</t>
    </r>
  </si>
  <si>
    <r>
      <t>Панель №20IgG</t>
    </r>
    <r>
      <rPr>
        <vertAlign val="subscript"/>
        <sz val="12"/>
        <color theme="1"/>
        <rFont val="Times New Roman"/>
        <family val="1"/>
        <charset val="204"/>
      </rPr>
      <t>4</t>
    </r>
    <r>
      <rPr>
        <sz val="12"/>
        <color theme="1"/>
        <rFont val="Times New Roman"/>
        <family val="1"/>
        <charset val="204"/>
      </rPr>
      <t xml:space="preserve"> (Оленина, мясо лося, мясо кабана, перепелка, белые грибы, опята, лисички, вешанки)</t>
    </r>
  </si>
  <si>
    <r>
      <t>Панель №23 IgG</t>
    </r>
    <r>
      <rPr>
        <vertAlign val="subscript"/>
        <sz val="12"/>
        <color theme="1"/>
        <rFont val="Times New Roman"/>
        <family val="1"/>
        <charset val="204"/>
      </rPr>
      <t>4</t>
    </r>
    <r>
      <rPr>
        <sz val="12"/>
        <color theme="1"/>
        <rFont val="Times New Roman"/>
        <family val="1"/>
        <charset val="204"/>
      </rPr>
      <t xml:space="preserve"> (Речная форель, рыба сиг, дорада, икра красная, раки, лангуст, устрицы, осьминог)</t>
    </r>
  </si>
  <si>
    <r>
      <t>Панель №24 IgG</t>
    </r>
    <r>
      <rPr>
        <vertAlign val="subscript"/>
        <sz val="12"/>
        <color theme="1"/>
        <rFont val="Times New Roman"/>
        <family val="1"/>
        <charset val="204"/>
      </rPr>
      <t>4</t>
    </r>
    <r>
      <rPr>
        <sz val="12"/>
        <color theme="1"/>
        <rFont val="Times New Roman"/>
        <family val="1"/>
        <charset val="204"/>
      </rPr>
      <t xml:space="preserve"> (Желатин, розмарин, лавровый лист, гвоздика, тмин, ваниль, корица, имбирь)</t>
    </r>
  </si>
  <si>
    <r>
      <t>Панель №25 IgG</t>
    </r>
    <r>
      <rPr>
        <vertAlign val="subscript"/>
        <sz val="12"/>
        <color theme="1"/>
        <rFont val="Times New Roman"/>
        <family val="1"/>
        <charset val="204"/>
      </rPr>
      <t>4</t>
    </r>
    <r>
      <rPr>
        <sz val="12"/>
        <color theme="1"/>
        <rFont val="Times New Roman"/>
        <family val="1"/>
        <charset val="204"/>
      </rPr>
      <t xml:space="preserve"> (Салат корн, салат рукола, салат латук, салат « Айсберг», щавель, спаржа, тархун, хрен)</t>
    </r>
  </si>
  <si>
    <r>
      <t>Панель №27 IgG</t>
    </r>
    <r>
      <rPr>
        <vertAlign val="subscript"/>
        <sz val="12"/>
        <color theme="1"/>
        <rFont val="Times New Roman"/>
        <family val="1"/>
        <charset val="204"/>
      </rPr>
      <t>4</t>
    </r>
    <r>
      <rPr>
        <sz val="12"/>
        <color theme="1"/>
        <rFont val="Times New Roman"/>
        <family val="1"/>
        <charset val="204"/>
      </rPr>
      <t xml:space="preserve"> (Земляника, брусника, голубика, ежевика, черешня, папайя, маракуйя, мангостин)</t>
    </r>
  </si>
  <si>
    <r>
      <t>Панель №29 IgG</t>
    </r>
    <r>
      <rPr>
        <vertAlign val="subscript"/>
        <sz val="12"/>
        <color theme="1"/>
        <rFont val="Times New Roman"/>
        <family val="1"/>
        <charset val="204"/>
      </rPr>
      <t>4</t>
    </r>
    <r>
      <rPr>
        <sz val="12"/>
        <color theme="1"/>
        <rFont val="Times New Roman"/>
        <family val="1"/>
        <charset val="204"/>
      </rPr>
      <t xml:space="preserve"> (Цвет липы, шиповник, бессмертник, зверобой, ромашка, мята, жасмин, матэ)</t>
    </r>
  </si>
  <si>
    <r>
      <t>Панель №30 IgG</t>
    </r>
    <r>
      <rPr>
        <vertAlign val="subscript"/>
        <sz val="12"/>
        <color theme="1"/>
        <rFont val="Times New Roman"/>
        <family val="1"/>
        <charset val="204"/>
      </rPr>
      <t>4</t>
    </r>
    <r>
      <rPr>
        <sz val="12"/>
        <color theme="1"/>
        <rFont val="Times New Roman"/>
        <family val="1"/>
        <charset val="204"/>
      </rPr>
      <t xml:space="preserve"> (Тилапия, ставрида, барабулька, сибас, толстолобик, хамса, мойва, сардины)</t>
    </r>
  </si>
  <si>
    <r>
      <t>Панель №32 IgG</t>
    </r>
    <r>
      <rPr>
        <vertAlign val="subscript"/>
        <sz val="12"/>
        <color theme="1"/>
        <rFont val="Times New Roman"/>
        <family val="1"/>
        <charset val="204"/>
      </rPr>
      <t>4</t>
    </r>
    <r>
      <rPr>
        <sz val="12"/>
        <color theme="1"/>
        <rFont val="Times New Roman"/>
        <family val="1"/>
        <charset val="204"/>
      </rPr>
      <t xml:space="preserve"> (Вино белое, вино красное, вино розовое, коньяк, виски, водка, пиво ячменное, дрожжи пивные)</t>
    </r>
  </si>
  <si>
    <r>
      <t xml:space="preserve">Комплексный анализ крови на аминокислоты и ацилкарнитины (42 показателя). </t>
    </r>
    <r>
      <rPr>
        <b/>
        <i/>
        <sz val="12"/>
        <color theme="1"/>
        <rFont val="Times New Roman"/>
        <family val="1"/>
        <charset val="204"/>
      </rPr>
      <t xml:space="preserve">Метод ВЭЖХ-МС </t>
    </r>
  </si>
  <si>
    <r>
      <t xml:space="preserve">Анализ органических кислот в моче. </t>
    </r>
    <r>
      <rPr>
        <b/>
        <i/>
        <sz val="12"/>
        <color theme="1"/>
        <rFont val="Times New Roman"/>
        <family val="1"/>
        <charset val="204"/>
      </rPr>
      <t>Метод ГХ-МС</t>
    </r>
  </si>
  <si>
    <r>
      <t xml:space="preserve">Анализ жирных кислот в крови . </t>
    </r>
    <r>
      <rPr>
        <b/>
        <i/>
        <sz val="12"/>
        <color theme="1"/>
        <rFont val="Times New Roman"/>
        <family val="1"/>
        <charset val="204"/>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</si>
  <si>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12"/>
        <color theme="1"/>
        <rFont val="Times New Roman"/>
        <family val="1"/>
        <charset val="204"/>
      </rPr>
      <t>ВЭЖХ-МС</t>
    </r>
  </si>
  <si>
    <r>
      <t xml:space="preserve">Анализ крови на свободный L-карнитин </t>
    </r>
    <r>
      <rPr>
        <b/>
        <i/>
        <sz val="12"/>
        <color theme="1"/>
        <rFont val="Times New Roman"/>
        <family val="1"/>
        <charset val="204"/>
      </rPr>
      <t xml:space="preserve">Метод ВЭЖХ-МС </t>
    </r>
  </si>
  <si>
    <r>
      <t xml:space="preserve">Анализ крови на  L-карнитин (свободный и общий) </t>
    </r>
    <r>
      <rPr>
        <b/>
        <i/>
        <sz val="12"/>
        <color theme="1"/>
        <rFont val="Times New Roman"/>
        <family val="1"/>
        <charset val="204"/>
      </rPr>
      <t>Метод ВЭЖХ-МС</t>
    </r>
  </si>
  <si>
    <r>
      <t xml:space="preserve">Анализ мочи на  L-карнитин (свободный и общий) </t>
    </r>
    <r>
      <rPr>
        <b/>
        <i/>
        <sz val="12"/>
        <color theme="1"/>
        <rFont val="Times New Roman"/>
        <family val="1"/>
        <charset val="204"/>
      </rPr>
      <t>Метод ВЭЖХ-МС</t>
    </r>
  </si>
  <si>
    <t>ДП 969</t>
  </si>
  <si>
    <t>ДП970</t>
  </si>
  <si>
    <t>ДП 971</t>
  </si>
  <si>
    <t>ДП 972</t>
  </si>
  <si>
    <t>ДП 973</t>
  </si>
  <si>
    <t>ДП 974</t>
  </si>
  <si>
    <t>ДП 976</t>
  </si>
  <si>
    <t>ДП 978</t>
  </si>
  <si>
    <t>ДП 979</t>
  </si>
  <si>
    <t>Кровь (сыворотка), Кровь (с ЭДТА)</t>
  </si>
  <si>
    <t>Кровь (сыворотка), Кровь (с ЭДТА), Плазма</t>
  </si>
  <si>
    <r>
      <rPr>
        <b/>
        <sz val="12"/>
        <rFont val="Times New Roman"/>
        <family val="1"/>
        <charset val="204"/>
      </rPr>
      <t>Активность витаминов</t>
    </r>
    <r>
      <rPr>
        <sz val="12"/>
        <rFont val="Times New Roman"/>
        <family val="1"/>
        <charset val="204"/>
      </rPr>
      <t xml:space="preserve"> (25- гидроксивитамин D (П), Витамин В-12 (цианокобаламин) (П), Эритропоэтин (П))</t>
    </r>
  </si>
  <si>
    <r>
      <rPr>
        <b/>
        <sz val="12"/>
        <rFont val="Times New Roman"/>
        <family val="1"/>
        <charset val="204"/>
      </rPr>
      <t>Твой иммунитет</t>
    </r>
    <r>
      <rPr>
        <sz val="12"/>
        <rFont val="Times New Roman"/>
        <family val="1"/>
        <charset val="204"/>
      </rPr>
      <t xml:space="preserve"> (25-гидроксивитамин D (П), IgE Общий (П), Общий анализ крови+СОЭ (П))</t>
    </r>
  </si>
  <si>
    <r>
      <rPr>
        <b/>
        <sz val="12"/>
        <rFont val="Times New Roman"/>
        <family val="1"/>
        <charset val="204"/>
      </rPr>
      <t>Веганам и вегетарианцам</t>
    </r>
    <r>
      <rPr>
        <sz val="12"/>
        <rFont val="Times New Roman"/>
        <family val="1"/>
        <charset val="204"/>
      </rPr>
      <t xml:space="preserve"> (25- гидроксивитамин D (П),Альбумин (П),Витамин В-12 (цианокобаламин) (П),Кальций (П),Магний (П),Общий белок (кровь) (П),Ферритин (П),Фосфор неорганический (П),Цинк (кровь) (П),Общий анализ крови+СОЭ (П))</t>
    </r>
  </si>
  <si>
    <r>
      <rPr>
        <b/>
        <sz val="12"/>
        <rFont val="Times New Roman"/>
        <family val="1"/>
        <charset val="204"/>
      </rPr>
      <t>Стресс-комплекс</t>
    </r>
    <r>
      <rPr>
        <sz val="12"/>
        <rFont val="Times New Roman"/>
        <family val="1"/>
        <charset val="204"/>
      </rPr>
      <t xml:space="preserve"> (25-гидроксивитамин D (П), Индекс атерогенности (П), Кальций (П), Кортизол (П), ЛПВП (П), Магний (П)ТТГ (тиреотропный гормон) (П), Холестерин общий (П))</t>
    </r>
  </si>
  <si>
    <r>
      <rPr>
        <b/>
        <sz val="12"/>
        <rFont val="Times New Roman"/>
        <family val="1"/>
        <charset val="204"/>
      </rPr>
      <t xml:space="preserve">Витамины A, D, B9, B12 и ферритин </t>
    </r>
    <r>
      <rPr>
        <sz val="12"/>
        <rFont val="Times New Roman"/>
        <family val="1"/>
        <charset val="204"/>
      </rPr>
      <t>25- гидроксивитамин D (П), А (ретинол) (П), Витамин В-12 (цианокобаламин) (П), Ферритин (П), Фолиевая кислота (П)))</t>
    </r>
  </si>
  <si>
    <r>
      <rPr>
        <b/>
        <sz val="12"/>
        <rFont val="Times New Roman"/>
        <family val="1"/>
        <charset val="204"/>
      </rPr>
      <t>Витамины и минералы после COVID-19</t>
    </r>
    <r>
      <rPr>
        <sz val="12"/>
        <rFont val="Times New Roman"/>
        <family val="1"/>
        <charset val="204"/>
      </rPr>
      <t xml:space="preserve"> (25- гидроксивитамин D (П), Витамин В-12 (цианокобаламин) (П), Железо (П), Магний (П), Фолиевая кислота (П), Цинк (кровь)(П))</t>
    </r>
  </si>
  <si>
    <r>
      <rPr>
        <b/>
        <sz val="12"/>
        <rFont val="Times New Roman"/>
        <family val="1"/>
        <charset val="204"/>
      </rPr>
      <t>Витамины красоты</t>
    </r>
    <r>
      <rPr>
        <sz val="12"/>
        <rFont val="Times New Roman"/>
        <family val="1"/>
        <charset val="204"/>
      </rPr>
      <t xml:space="preserve"> (25-гидроксивитамин D (П), E (токоферол) (П), А (ретинол) (П), Витамин В-12 (цианокобаламин) (П),Фолиевая кислота (П))</t>
    </r>
  </si>
  <si>
    <r>
      <rPr>
        <b/>
        <sz val="12"/>
        <rFont val="Times New Roman"/>
        <family val="1"/>
        <charset val="204"/>
      </rPr>
      <t xml:space="preserve">CHECK-UP для детей и подростков </t>
    </r>
    <r>
      <rPr>
        <sz val="12"/>
        <rFont val="Times New Roman"/>
        <family val="1"/>
        <charset val="204"/>
      </rPr>
      <t>(17-ОНпрогестерон (П),25-гидроксивитамин D (П),АлАТ (П),АсАТ (П),Билирубин непрямой (П),Билирубин общий (П),Билирубин прямой (П),Гамма-ГТ (П),ДГЭА-сульфат (П),Железо (П),Кальций (П),Креатинин (П),ЛГ (лютеинизирующий гормон) (П),ЛЖСС (Латентная железосвязывающая способность сыворотки) (П),Мочевина (П),Общий белок (кровь) (П),ОЖСС (Общая железосвязывающая способность сыворотки) (П),Тестостерон общий (П),ТТГ (тиреотропный гормон) (П),ФСГ (фолликулостимулирующий гормон) (П),Холестерин общий (П),Эстрадиол (П),Гликозилированный гемоглобин (HbA1с) (П),Общий анализ крови+СОЭ (П),Глюкоза (плазма) (П))</t>
    </r>
  </si>
  <si>
    <r>
      <rPr>
        <b/>
        <sz val="12"/>
        <rFont val="Times New Roman"/>
        <family val="1"/>
        <charset val="204"/>
      </rPr>
      <t>Фитнес мониторинг</t>
    </r>
    <r>
      <rPr>
        <sz val="12"/>
        <rFont val="Times New Roman"/>
        <family val="1"/>
        <charset val="204"/>
      </rPr>
      <t xml:space="preserve"> (225-гидроксивитамин D (П),Индекс атерогенности (П),ЛГ (лютеинизирующий гормон) (П),ЛПВП (П),ЛПНП (П),ЛПОНП (П),Пролактин (П),Тестостерон общий (П),Триглицериды (П),ТТГ (тиреотропный гормон) (П),ФСГ (фолликулостимулирующий гормон) (П),Холестерин общий (П),Эстрадиол (П))</t>
    </r>
  </si>
  <si>
    <t>М119</t>
  </si>
  <si>
    <t>Йод (кровь)</t>
  </si>
  <si>
    <t>1-5 раб.дн.</t>
  </si>
  <si>
    <t>D3 (холекальциферол)</t>
  </si>
  <si>
    <t>Х153</t>
  </si>
  <si>
    <t>1-7 раб.дн.</t>
  </si>
  <si>
    <t>К028</t>
  </si>
  <si>
    <t>Анализ кала на Хеликобактер пилори,антигенный тест (Helicobacter pylori antigen)</t>
  </si>
  <si>
    <t xml:space="preserve">2-3 </t>
  </si>
  <si>
    <t>2-3 д</t>
  </si>
  <si>
    <t>ДП975</t>
  </si>
  <si>
    <t>Комплекс исследований после COVID-19 (оптимальный)</t>
  </si>
  <si>
    <t>2-4 д. (пн-вс)</t>
  </si>
  <si>
    <t>Я104</t>
  </si>
  <si>
    <t>Цитологическое исследование мокроты</t>
  </si>
  <si>
    <t>Ч268-3</t>
  </si>
  <si>
    <t>Гинекологический чек-ап (базовый) (Мазок гинекологический (П),Chlamydia trachomatis (соскоб) (П), Mycoplasma genitalium (соскоб) (П), Neisseria gonorrhoeae (соскоб) (П), Trichomonas vaginalis (соскоб) (П), Исследование мазков методом жидкостной цитологии (П))</t>
  </si>
  <si>
    <t>Гинекологический чек-ап (оптимальный) (Мазок гинекологический (П),Chlamydia trachomatis (соскоб) (П), Mycoplasma genitalium (соскоб) (П),Mycoplasma hominis (соскоб) (П), Neisseria gonorrhoeae (соскоб) (П), Trichomonas vaginalis (соскоб) (П), Ureaplasma spp. (Ur.parvum + Ur.urealyticum/T-960) (соскоб) (П), Исследование биоценоза уроген. тракта (Фемофлор-8) (П),HPV в.р. (6,11,16,18,31,33,35,39,45,51,52,56,58,59,68) (кол.) (соскоб) (П))</t>
  </si>
  <si>
    <t>Гинекологический чек-ап (расширенный) (Мазок гинекологический (П),Candida albicans (соскоб) (П),Chlamydia trachomatis (соскоб) (П), Cytomegalovirus (соскоб) (П),Gardnerella vаginalis (соскоб) (П),Herpes Simplex virus I и II типа (соскоб) (П),HPV в.р. (16) (соскоб) (П),HPV в.р. (18) (соскоб) (П), Mycoplasma genitalium (соскоб) (П),Mycoplasma hominis (соскоб) (П), Neisseria gonorrhoeae (соскоб) (П), Trichomonas vaginalis (соскоб) (П), Ureaplasma spp. (Ur.parvum + Ur.urealyticum/T-960) (соскоб) (П),Исследование биоценоза уроген. тракта расширенное (Фемофлор-16) (П) ,HPV в.р. (6,11,16,18,31,33,35,39,45,51,52,56,58,59,68) (кол.) (соскоб) (П))</t>
  </si>
  <si>
    <t>Женский гормональный статус (базовый) (Дегидроэпиандростеронсульфат (ДГЭА-S) (П),ЛГ (лютеинизирующий гормон) (П),Прогестерон (П),Пролактин (П),Т4 свободный (П),ТТГ (тиреотропный гормон) (П),ФСГ (фолликулостимулирующий гормон) (П),Эстрадиол (П))</t>
  </si>
  <si>
    <t>Регулярный женский мониторинг (25-гидроксивитамин D (П),anti-НСV (суммарно) (ИФА) (П),HBsAg (П),Аланинаминотрансфераза (АЛТ) (П),Аспартатаминотрансфераза (АСТ) (П),АТ к ВИЧ 1,2 + АГ p24 (anti-HIV 1,2 + Ag p24) (П),АТ к тиреопероксидазе (АТ-ТПО) (П),Билирубин общий (П),Витамин В-12 (цианокобаламин) (П),Дегидроэпиандростеронсульфат (ДГЭА-S) (П),Диагностика сифилиса (РПГА) (П),Железо (П),Индекс атерогенности (П),ЛГ (лютеинизирующий гормон (П),ЛДГ (П),ЛПВП (П),ЛПНП (П),ЛПОНП (П),Мочевая кислота (П),Общий белок (кровь) (П),Паратгормон (П),Прогестерон (П),Пролактин (П),Т4 свободный (П),Триглицериды (П),ТТГ (тиреотропный гормон) (П),Ферритин (П),Фолиевая кислота (П),ФСГ (фолликулостимулирующий гормон) (П),Холестерин общий (П),Эстрадиол (П),Ионизированный кальций (П),Коагулограмма стандартная (П),Общий анализ крови+СОЭ (П),Общий анализ мочи (П),Глюкоза (плазма) (П))</t>
  </si>
  <si>
    <t>Мазок, Соскоб, Соскоб (эпителий цервикального канала и шейки матки)</t>
  </si>
  <si>
    <t>Мазок, Соскоб, Стерильный контейнер (ж.цитология)</t>
  </si>
  <si>
    <t>Кровь (сыворотка), Кровь (лития гепарин), Кровь (натрия цитрат), Кровь (с ЭДТА), Моча, Плазма</t>
  </si>
  <si>
    <t>2-3 дн.</t>
  </si>
  <si>
    <t>5-7 дн.</t>
  </si>
  <si>
    <t>1-2 дн.</t>
  </si>
  <si>
    <t>ДП1233</t>
  </si>
  <si>
    <t>ДП1234</t>
  </si>
  <si>
    <t>ДП1235</t>
  </si>
  <si>
    <t>ДП1236</t>
  </si>
  <si>
    <t>ДП1237</t>
  </si>
  <si>
    <t>Я146</t>
  </si>
  <si>
    <t>ПАП-тест (Бетесда) + HPV общий</t>
  </si>
  <si>
    <t>Я147</t>
  </si>
  <si>
    <t>ПАП-тест (Бетесда) + HPV в.р. (6,11,16,18)</t>
  </si>
  <si>
    <t>Я148</t>
  </si>
  <si>
    <t>ПАП-тест (Бетесда) + HPV в.р. (6,11,16,18,31,33,35,39,45,51,52,56,58,59,68)</t>
  </si>
  <si>
    <t>Я149</t>
  </si>
  <si>
    <t>ПАП-тест (Бетесда) + HPV в.р. (21 генотип)</t>
  </si>
  <si>
    <t>Ч268</t>
  </si>
  <si>
    <t>Медико-генетическое консультирование по результату проведенного неинвазивного пренатального скрининга "First Test 21"</t>
  </si>
  <si>
    <t>Ч268-1</t>
  </si>
  <si>
    <t>Медико-генетическое консультирование по результату проведенного неинвазивного пренатального скрининга "First Test Light"</t>
  </si>
  <si>
    <t>Ч268-2</t>
  </si>
  <si>
    <t>Медико-генетическое консультирование по результату проведенного неинвазивного пренатального скрининга "First Test Medium"</t>
  </si>
  <si>
    <t>Медико-генетическое консультирование по результату проведенного неинвазивного пренатального скрининга "First Test"</t>
  </si>
  <si>
    <t>стерильный контейнер (ж.цитология)</t>
  </si>
</sst>
</file>

<file path=xl/styles.xml><?xml version="1.0" encoding="utf-8"?>
<styleSheet xmlns="http://schemas.openxmlformats.org/spreadsheetml/2006/main">
  <numFmts count="3">
    <numFmt numFmtId="43" formatCode="_-* #,##0.00\ _₽_-;\-* #,##0.00\ _₽_-;_-* &quot;-&quot;??\ _₽_-;_-@_-"/>
    <numFmt numFmtId="164" formatCode="[$-419]General"/>
    <numFmt numFmtId="165" formatCode="[$-419]0"/>
  </numFmts>
  <fonts count="23">
    <font>
      <sz val="10"/>
      <name val="Arial"/>
      <family val="2"/>
      <charset val="204"/>
    </font>
    <font>
      <sz val="11"/>
      <color theme="1"/>
      <name val="Calibri"/>
      <family val="2"/>
      <charset val="204"/>
      <scheme val="minor"/>
    </font>
    <font>
      <sz val="11"/>
      <color theme="1"/>
      <name val="Calibri"/>
      <family val="2"/>
      <charset val="204"/>
      <scheme val="minor"/>
    </font>
    <font>
      <sz val="10.5"/>
      <name val="Times New Roman"/>
      <family val="1"/>
      <charset val="204"/>
    </font>
    <font>
      <sz val="12"/>
      <name val="Times New Roman"/>
      <family val="1"/>
      <charset val="204"/>
    </font>
    <font>
      <sz val="10"/>
      <name val="Tahoma"/>
      <family val="2"/>
      <charset val="204"/>
    </font>
    <font>
      <sz val="10"/>
      <color theme="1"/>
      <name val="Arial"/>
      <family val="2"/>
      <charset val="204"/>
    </font>
    <font>
      <sz val="8"/>
      <name val="Arial"/>
      <family val="2"/>
      <charset val="204"/>
    </font>
    <font>
      <sz val="8"/>
      <name val="Tahoma"/>
      <family val="2"/>
      <charset val="204"/>
    </font>
    <font>
      <b/>
      <sz val="12"/>
      <color theme="1"/>
      <name val="Times New Roman"/>
      <family val="1"/>
      <charset val="204"/>
    </font>
    <font>
      <sz val="12"/>
      <color theme="1"/>
      <name val="Times New Roman"/>
      <family val="1"/>
      <charset val="204"/>
    </font>
    <font>
      <i/>
      <sz val="12"/>
      <color theme="1"/>
      <name val="Times New Roman"/>
      <family val="1"/>
      <charset val="204"/>
    </font>
    <font>
      <i/>
      <u/>
      <sz val="12"/>
      <color theme="1"/>
      <name val="Times New Roman"/>
      <family val="1"/>
      <charset val="204"/>
    </font>
    <font>
      <b/>
      <i/>
      <sz val="12"/>
      <color theme="1"/>
      <name val="Times New Roman"/>
      <family val="1"/>
      <charset val="204"/>
    </font>
    <font>
      <b/>
      <u/>
      <sz val="12"/>
      <color theme="1"/>
      <name val="Times New Roman"/>
      <family val="1"/>
      <charset val="204"/>
    </font>
    <font>
      <sz val="10"/>
      <color rgb="FF000000"/>
      <name val="Tahoma"/>
      <family val="2"/>
      <charset val="204"/>
    </font>
    <font>
      <sz val="10"/>
      <name val="Arial"/>
      <family val="2"/>
      <charset val="204"/>
    </font>
    <font>
      <b/>
      <sz val="12"/>
      <name val="Times New Roman"/>
      <family val="1"/>
      <charset val="204"/>
    </font>
    <font>
      <sz val="12"/>
      <color rgb="FF000000"/>
      <name val="Times New Roman"/>
      <family val="1"/>
      <charset val="204"/>
    </font>
    <font>
      <sz val="12"/>
      <color indexed="8"/>
      <name val="Times New Roman"/>
      <family val="1"/>
      <charset val="204"/>
    </font>
    <font>
      <sz val="12"/>
      <color indexed="64"/>
      <name val="Times New Roman"/>
      <family val="1"/>
      <charset val="204"/>
    </font>
    <font>
      <vertAlign val="subscript"/>
      <sz val="12"/>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theme="0"/>
        <bgColor indexed="31"/>
      </patternFill>
    </fill>
    <fill>
      <patternFill patternType="solid">
        <fgColor theme="0"/>
        <bgColor indexed="64"/>
      </patternFill>
    </fill>
    <fill>
      <patternFill patternType="solid">
        <fgColor theme="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indexed="8"/>
      </top>
      <bottom/>
      <diagonal/>
    </border>
    <border>
      <left/>
      <right/>
      <top style="thin">
        <color indexed="8"/>
      </top>
      <bottom/>
      <diagonal/>
    </border>
    <border>
      <left/>
      <right style="thin">
        <color auto="1"/>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6">
    <xf numFmtId="0" fontId="0" fillId="0" borderId="0"/>
    <xf numFmtId="164" fontId="6" fillId="0" borderId="0"/>
    <xf numFmtId="0" fontId="2" fillId="0" borderId="0"/>
    <xf numFmtId="0" fontId="16" fillId="0" borderId="0"/>
    <xf numFmtId="43" fontId="16" fillId="0" borderId="0" applyFont="0" applyFill="0" applyBorder="0" applyAlignment="0" applyProtection="0"/>
    <xf numFmtId="0" fontId="1" fillId="0" borderId="0"/>
  </cellStyleXfs>
  <cellXfs count="150">
    <xf numFmtId="0" fontId="0" fillId="0" borderId="0" xfId="0"/>
    <xf numFmtId="0" fontId="4" fillId="0" borderId="0" xfId="0" applyFont="1" applyFill="1" applyBorder="1" applyAlignment="1">
      <alignment wrapText="1"/>
    </xf>
    <xf numFmtId="0" fontId="3" fillId="0" borderId="0" xfId="0" applyFont="1" applyFill="1" applyBorder="1" applyAlignment="1">
      <alignment horizontal="center" wrapText="1"/>
    </xf>
    <xf numFmtId="0" fontId="5" fillId="0" borderId="0" xfId="0" applyFont="1" applyFill="1" applyBorder="1" applyAlignment="1">
      <alignment vertical="center"/>
    </xf>
    <xf numFmtId="49" fontId="4" fillId="0" borderId="0" xfId="0" applyNumberFormat="1" applyFont="1" applyFill="1" applyBorder="1" applyAlignment="1">
      <alignment horizontal="center" wrapText="1"/>
    </xf>
    <xf numFmtId="0" fontId="8" fillId="0" borderId="0" xfId="0" applyFont="1" applyFill="1" applyBorder="1" applyAlignment="1">
      <alignment vertical="center"/>
    </xf>
    <xf numFmtId="0" fontId="0" fillId="0" borderId="0" xfId="0" applyFill="1"/>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0" xfId="0" applyFont="1" applyFill="1" applyBorder="1" applyAlignment="1">
      <alignment horizontal="right" vertical="center"/>
    </xf>
    <xf numFmtId="3" fontId="15" fillId="0" borderId="0" xfId="2" applyNumberFormat="1" applyFont="1" applyAlignment="1">
      <alignment horizontal="right" vertical="center"/>
    </xf>
    <xf numFmtId="0" fontId="16" fillId="0" borderId="0" xfId="3"/>
    <xf numFmtId="0" fontId="4" fillId="0" borderId="1" xfId="3" applyFont="1" applyFill="1" applyBorder="1" applyAlignment="1">
      <alignment vertical="center" wrapText="1"/>
    </xf>
    <xf numFmtId="49" fontId="4" fillId="0" borderId="1" xfId="3" applyNumberFormat="1" applyFont="1" applyFill="1" applyBorder="1" applyAlignment="1">
      <alignment horizontal="center" vertical="center" wrapText="1"/>
    </xf>
    <xf numFmtId="0" fontId="17" fillId="0" borderId="1" xfId="3" applyFont="1" applyBorder="1" applyAlignment="1">
      <alignment vertical="center" wrapText="1"/>
    </xf>
    <xf numFmtId="49" fontId="4" fillId="0" borderId="1" xfId="4" applyNumberFormat="1" applyFont="1" applyFill="1" applyBorder="1" applyAlignment="1">
      <alignment horizontal="center" vertical="center" wrapText="1"/>
    </xf>
    <xf numFmtId="0" fontId="17" fillId="0" borderId="1" xfId="3" applyFont="1" applyFill="1" applyBorder="1" applyAlignment="1">
      <alignment vertical="center" wrapText="1"/>
    </xf>
    <xf numFmtId="0" fontId="5" fillId="0" borderId="0" xfId="3" applyFont="1" applyFill="1" applyBorder="1" applyAlignment="1">
      <alignment vertical="center"/>
    </xf>
    <xf numFmtId="0" fontId="0" fillId="0" borderId="0" xfId="0" applyBorder="1"/>
    <xf numFmtId="0" fontId="17" fillId="0" borderId="7" xfId="0" applyFont="1" applyBorder="1" applyAlignment="1">
      <alignment wrapText="1"/>
    </xf>
    <xf numFmtId="0" fontId="4" fillId="0" borderId="8" xfId="0" applyFont="1" applyBorder="1" applyAlignment="1">
      <alignment wrapText="1"/>
    </xf>
    <xf numFmtId="0" fontId="17" fillId="0" borderId="10" xfId="0" applyFont="1" applyBorder="1" applyAlignment="1">
      <alignment wrapText="1"/>
    </xf>
    <xf numFmtId="0" fontId="4" fillId="0" borderId="10" xfId="0" applyFont="1" applyBorder="1" applyAlignment="1">
      <alignment horizontal="center" wrapText="1"/>
    </xf>
    <xf numFmtId="0" fontId="4" fillId="0" borderId="10" xfId="0" applyFont="1" applyBorder="1" applyAlignment="1">
      <alignment wrapText="1"/>
    </xf>
    <xf numFmtId="0" fontId="4" fillId="0" borderId="8" xfId="0" applyFont="1" applyBorder="1" applyAlignment="1">
      <alignment horizontal="center" wrapText="1"/>
    </xf>
    <xf numFmtId="3" fontId="4" fillId="0" borderId="8" xfId="0" applyNumberFormat="1" applyFont="1" applyBorder="1" applyAlignment="1">
      <alignment horizontal="center" wrapText="1"/>
    </xf>
    <xf numFmtId="49" fontId="18" fillId="0" borderId="8" xfId="0" applyNumberFormat="1" applyFont="1" applyBorder="1" applyAlignment="1">
      <alignment horizontal="center" wrapText="1"/>
    </xf>
    <xf numFmtId="0" fontId="10" fillId="3" borderId="1" xfId="0" applyFont="1" applyFill="1" applyBorder="1" applyAlignment="1">
      <alignment horizontal="left"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wrapText="1"/>
    </xf>
    <xf numFmtId="0" fontId="11"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2" fillId="3" borderId="1" xfId="0" applyFont="1" applyFill="1" applyBorder="1" applyAlignment="1">
      <alignment vertical="center" wrapText="1"/>
    </xf>
    <xf numFmtId="49" fontId="12" fillId="3" borderId="1" xfId="0" applyNumberFormat="1" applyFont="1" applyFill="1" applyBorder="1" applyAlignment="1">
      <alignment vertical="center" wrapText="1"/>
    </xf>
    <xf numFmtId="164" fontId="10" fillId="3" borderId="1" xfId="1" applyFont="1" applyFill="1" applyBorder="1" applyAlignment="1">
      <alignment horizontal="left" vertical="center" wrapText="1"/>
    </xf>
    <xf numFmtId="49" fontId="10" fillId="3" borderId="1" xfId="1" applyNumberFormat="1"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left" vertical="center" wrapText="1"/>
    </xf>
    <xf numFmtId="49" fontId="10" fillId="3" borderId="1" xfId="0" applyNumberFormat="1" applyFont="1" applyFill="1" applyBorder="1" applyAlignment="1">
      <alignment horizontal="center" wrapText="1"/>
    </xf>
    <xf numFmtId="0" fontId="14"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0" fontId="10" fillId="3" borderId="1" xfId="0" applyFont="1" applyFill="1" applyBorder="1" applyAlignment="1">
      <alignment vertical="center" wrapText="1"/>
    </xf>
    <xf numFmtId="49" fontId="10" fillId="3" borderId="1" xfId="0" applyNumberFormat="1" applyFont="1" applyFill="1" applyBorder="1" applyAlignment="1">
      <alignment horizontal="left" vertical="center" wrapText="1"/>
    </xf>
    <xf numFmtId="49" fontId="18" fillId="0" borderId="10" xfId="0" applyNumberFormat="1" applyFont="1" applyBorder="1" applyAlignment="1">
      <alignment horizontal="center" wrapText="1"/>
    </xf>
    <xf numFmtId="3" fontId="4" fillId="0" borderId="10" xfId="0" applyNumberFormat="1" applyFont="1" applyBorder="1" applyAlignment="1">
      <alignment horizontal="center" wrapText="1"/>
    </xf>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0" fontId="4" fillId="0" borderId="0" xfId="0" applyFont="1" applyBorder="1" applyAlignment="1">
      <alignment wrapText="1"/>
    </xf>
    <xf numFmtId="0" fontId="4" fillId="0" borderId="1" xfId="0" applyFont="1" applyBorder="1" applyAlignment="1">
      <alignment horizontal="center" wrapText="1"/>
    </xf>
    <xf numFmtId="49" fontId="18" fillId="0" borderId="1"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3" fontId="4" fillId="0" borderId="13" xfId="0" applyNumberFormat="1" applyFont="1" applyBorder="1" applyAlignment="1">
      <alignment horizontal="center" vertical="center" wrapText="1"/>
    </xf>
    <xf numFmtId="0" fontId="10" fillId="3" borderId="1" xfId="0" applyFont="1" applyFill="1" applyBorder="1" applyAlignment="1">
      <alignment horizontal="center" vertical="center"/>
    </xf>
    <xf numFmtId="0" fontId="10" fillId="3" borderId="15" xfId="0" applyFont="1" applyFill="1" applyBorder="1" applyAlignment="1">
      <alignment horizontal="left" vertical="center" wrapText="1"/>
    </xf>
    <xf numFmtId="49" fontId="10" fillId="3" borderId="15" xfId="0" applyNumberFormat="1" applyFont="1" applyFill="1" applyBorder="1" applyAlignment="1">
      <alignment horizontal="center" vertical="center" wrapText="1"/>
    </xf>
    <xf numFmtId="0" fontId="4" fillId="0" borderId="0" xfId="0" applyFont="1" applyBorder="1"/>
    <xf numFmtId="0" fontId="10" fillId="0" borderId="1" xfId="0" applyFont="1" applyBorder="1"/>
    <xf numFmtId="0" fontId="10" fillId="0" borderId="1" xfId="0" applyFont="1" applyBorder="1" applyAlignment="1">
      <alignment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0" xfId="0" applyFont="1"/>
    <xf numFmtId="0" fontId="4" fillId="0" borderId="0" xfId="0" applyFont="1"/>
    <xf numFmtId="0" fontId="4" fillId="0" borderId="9" xfId="0" applyFont="1" applyBorder="1" applyAlignment="1">
      <alignment horizontal="center" wrapText="1"/>
    </xf>
    <xf numFmtId="0" fontId="4" fillId="0" borderId="6" xfId="0" applyFont="1" applyBorder="1" applyAlignment="1">
      <alignment horizontal="center" wrapText="1"/>
    </xf>
    <xf numFmtId="0" fontId="4" fillId="0" borderId="1" xfId="5" applyFont="1" applyBorder="1" applyAlignment="1">
      <alignment vertical="center" wrapText="1"/>
    </xf>
    <xf numFmtId="49" fontId="19" fillId="0" borderId="17" xfId="3" applyNumberFormat="1" applyFont="1" applyBorder="1" applyAlignment="1">
      <alignment horizontal="center"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49" fontId="20"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wrapText="1"/>
    </xf>
    <xf numFmtId="0" fontId="10" fillId="0" borderId="1" xfId="0" applyFont="1" applyBorder="1" applyAlignment="1">
      <alignment horizontal="left" vertical="center"/>
    </xf>
    <xf numFmtId="0" fontId="20" fillId="0" borderId="1" xfId="0" applyFont="1" applyBorder="1" applyAlignment="1">
      <alignment horizontal="center" vertical="center" wrapText="1"/>
    </xf>
    <xf numFmtId="0" fontId="20" fillId="0" borderId="13" xfId="0" applyFont="1" applyBorder="1" applyAlignment="1">
      <alignment horizontal="left" wrapText="1"/>
    </xf>
    <xf numFmtId="0" fontId="20" fillId="0" borderId="13" xfId="0" applyFont="1" applyBorder="1" applyAlignment="1">
      <alignment horizontal="left" vertical="center"/>
    </xf>
    <xf numFmtId="0" fontId="20" fillId="0" borderId="16" xfId="0" applyFont="1" applyBorder="1" applyAlignment="1">
      <alignment horizontal="center" vertical="center" wrapText="1"/>
    </xf>
    <xf numFmtId="0" fontId="20" fillId="0" borderId="18" xfId="0" applyFont="1" applyBorder="1" applyAlignment="1">
      <alignment horizontal="left" wrapText="1"/>
    </xf>
    <xf numFmtId="0" fontId="20" fillId="0" borderId="18" xfId="0" applyFont="1" applyBorder="1" applyAlignment="1">
      <alignment horizontal="left" vertical="center"/>
    </xf>
    <xf numFmtId="0" fontId="10" fillId="0" borderId="1" xfId="0" applyFont="1" applyFill="1" applyBorder="1"/>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164" fontId="10" fillId="3" borderId="1" xfId="1" applyFont="1" applyFill="1" applyBorder="1" applyAlignment="1">
      <alignment horizontal="center" vertical="center" wrapText="1"/>
    </xf>
    <xf numFmtId="0" fontId="10" fillId="3" borderId="1" xfId="0" applyFont="1" applyFill="1" applyBorder="1" applyAlignment="1">
      <alignment horizontal="center" wrapText="1"/>
    </xf>
    <xf numFmtId="1" fontId="9" fillId="3" borderId="1" xfId="0"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wrapText="1"/>
    </xf>
    <xf numFmtId="0" fontId="10" fillId="3"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1" xfId="5" applyFont="1" applyBorder="1" applyAlignment="1">
      <alignment horizontal="center" vertical="center" wrapText="1"/>
    </xf>
    <xf numFmtId="0" fontId="4" fillId="0" borderId="1" xfId="0" applyFont="1" applyBorder="1" applyAlignment="1">
      <alignment horizont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4" xfId="3" applyFont="1" applyFill="1" applyBorder="1" applyAlignment="1">
      <alignment wrapText="1"/>
    </xf>
    <xf numFmtId="0" fontId="4" fillId="0" borderId="1" xfId="3"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Font="1" applyBorder="1" applyAlignment="1"/>
    <xf numFmtId="0" fontId="4" fillId="0" borderId="1" xfId="0" applyFont="1" applyBorder="1" applyAlignment="1">
      <alignment wrapText="1"/>
    </xf>
    <xf numFmtId="0" fontId="4" fillId="0" borderId="1" xfId="0" applyFont="1" applyFill="1" applyBorder="1" applyAlignment="1">
      <alignment horizontal="center" wrapText="1"/>
    </xf>
    <xf numFmtId="0" fontId="4" fillId="0" borderId="1" xfId="0" applyFont="1" applyBorder="1"/>
    <xf numFmtId="0" fontId="4" fillId="0" borderId="1" xfId="0" applyFont="1" applyFill="1" applyBorder="1" applyAlignment="1">
      <alignment horizontal="center" vertical="center" wrapText="1"/>
    </xf>
    <xf numFmtId="0" fontId="0" fillId="0" borderId="1" xfId="0" applyBorder="1" applyAlignment="1">
      <alignment vertical="center"/>
    </xf>
    <xf numFmtId="0" fontId="22" fillId="0" borderId="0" xfId="0" applyFont="1"/>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4" fillId="0" borderId="0" xfId="0" applyFont="1" applyAlignment="1">
      <alignment vertical="center" wrapText="1"/>
    </xf>
    <xf numFmtId="3" fontId="15" fillId="0" borderId="14" xfId="2" applyNumberFormat="1" applyFont="1" applyBorder="1" applyAlignment="1">
      <alignment horizontal="center" vertical="center"/>
    </xf>
    <xf numFmtId="0" fontId="5" fillId="0" borderId="0" xfId="0" applyFont="1" applyFill="1" applyBorder="1" applyAlignment="1">
      <alignment horizontal="center" vertical="center"/>
    </xf>
    <xf numFmtId="0" fontId="17" fillId="0" borderId="11" xfId="0" applyFont="1" applyFill="1" applyBorder="1" applyAlignment="1">
      <alignment horizontal="lef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0" fontId="4" fillId="0" borderId="5" xfId="0" applyFont="1" applyBorder="1" applyAlignment="1">
      <alignment horizontal="center" wrapText="1"/>
    </xf>
    <xf numFmtId="0" fontId="4" fillId="0" borderId="9" xfId="0" applyFont="1" applyBorder="1" applyAlignment="1">
      <alignment horizontal="center" wrapText="1"/>
    </xf>
    <xf numFmtId="49" fontId="18" fillId="0" borderId="5" xfId="0" applyNumberFormat="1" applyFont="1" applyBorder="1" applyAlignment="1">
      <alignment horizontal="center" wrapText="1"/>
    </xf>
    <xf numFmtId="49" fontId="18" fillId="0" borderId="9" xfId="0" applyNumberFormat="1" applyFont="1" applyBorder="1" applyAlignment="1">
      <alignment horizontal="center" wrapText="1"/>
    </xf>
    <xf numFmtId="49" fontId="18" fillId="0" borderId="6" xfId="0" applyNumberFormat="1" applyFont="1" applyBorder="1" applyAlignment="1">
      <alignment horizontal="center" wrapText="1"/>
    </xf>
    <xf numFmtId="3" fontId="4" fillId="0" borderId="5" xfId="0" applyNumberFormat="1" applyFont="1" applyBorder="1" applyAlignment="1">
      <alignment horizontal="center" wrapText="1"/>
    </xf>
    <xf numFmtId="3" fontId="4" fillId="0" borderId="9" xfId="0" applyNumberFormat="1" applyFont="1" applyBorder="1" applyAlignment="1">
      <alignment horizontal="center" wrapText="1"/>
    </xf>
    <xf numFmtId="3" fontId="4" fillId="0" borderId="6" xfId="0" applyNumberFormat="1" applyFont="1" applyBorder="1" applyAlignment="1">
      <alignment horizontal="center" wrapText="1"/>
    </xf>
    <xf numFmtId="0" fontId="4" fillId="0" borderId="6" xfId="0" applyFont="1" applyBorder="1" applyAlignment="1">
      <alignment horizontal="center" wrapText="1"/>
    </xf>
    <xf numFmtId="0" fontId="9" fillId="3" borderId="1" xfId="0" applyFont="1" applyFill="1" applyBorder="1" applyAlignment="1">
      <alignment horizontal="left" wrapText="1"/>
    </xf>
    <xf numFmtId="0" fontId="9" fillId="0" borderId="11" xfId="0" applyFont="1" applyFill="1" applyBorder="1" applyAlignment="1">
      <alignment horizontal="left" wrapText="1"/>
    </xf>
    <xf numFmtId="0" fontId="9" fillId="0" borderId="12" xfId="0" applyFont="1" applyFill="1" applyBorder="1" applyAlignment="1">
      <alignment horizontal="left" wrapText="1"/>
    </xf>
    <xf numFmtId="0" fontId="9" fillId="0" borderId="13" xfId="0" applyFont="1" applyFill="1" applyBorder="1" applyAlignment="1">
      <alignment horizontal="left" wrapText="1"/>
    </xf>
    <xf numFmtId="0" fontId="9" fillId="0" borderId="1" xfId="0" applyFont="1" applyFill="1" applyBorder="1" applyAlignment="1">
      <alignment horizontal="left" wrapText="1"/>
    </xf>
    <xf numFmtId="0" fontId="9" fillId="2" borderId="3" xfId="3" applyFont="1" applyFill="1" applyBorder="1" applyAlignment="1">
      <alignment horizontal="left" wrapText="1"/>
    </xf>
    <xf numFmtId="0" fontId="9" fillId="3" borderId="11" xfId="0" applyFont="1" applyFill="1" applyBorder="1" applyAlignment="1">
      <alignment horizontal="left" wrapText="1"/>
    </xf>
    <xf numFmtId="0" fontId="9" fillId="3" borderId="12" xfId="0" applyFont="1" applyFill="1" applyBorder="1" applyAlignment="1">
      <alignment horizontal="left" wrapText="1"/>
    </xf>
    <xf numFmtId="0" fontId="9" fillId="3" borderId="13" xfId="0" applyFont="1" applyFill="1" applyBorder="1" applyAlignment="1">
      <alignment horizontal="left" wrapText="1"/>
    </xf>
    <xf numFmtId="0" fontId="22" fillId="0" borderId="8" xfId="0" applyFont="1" applyBorder="1" applyAlignment="1">
      <alignment wrapText="1"/>
    </xf>
    <xf numFmtId="0" fontId="22" fillId="0" borderId="19" xfId="0" applyFont="1" applyBorder="1" applyAlignment="1">
      <alignment wrapText="1"/>
    </xf>
    <xf numFmtId="0" fontId="22" fillId="0" borderId="20" xfId="0" applyFont="1" applyBorder="1" applyAlignment="1">
      <alignment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8" xfId="0" applyFont="1" applyBorder="1" applyAlignment="1">
      <alignment horizontal="center" vertical="center" wrapText="1"/>
    </xf>
    <xf numFmtId="49" fontId="22" fillId="0" borderId="8" xfId="0" applyNumberFormat="1" applyFont="1" applyBorder="1" applyAlignment="1">
      <alignment horizontal="center" wrapText="1"/>
    </xf>
  </cellXfs>
  <cellStyles count="6">
    <cellStyle name="Excel Built-in Normal" xfId="1"/>
    <cellStyle name="Обычный" xfId="0" builtinId="0"/>
    <cellStyle name="Обычный 2" xfId="3"/>
    <cellStyle name="Обычный 50" xfId="2"/>
    <cellStyle name="Обычный 6 9" xfId="5"/>
    <cellStyle name="Финансовый 2" xfId="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theme="0"/>
      </font>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116418</xdr:colOff>
      <xdr:row>0</xdr:row>
      <xdr:rowOff>63502</xdr:rowOff>
    </xdr:from>
    <xdr:to>
      <xdr:col>1</xdr:col>
      <xdr:colOff>2356537</xdr:colOff>
      <xdr:row>4</xdr:row>
      <xdr:rowOff>0</xdr:rowOff>
    </xdr:to>
    <xdr:pic>
      <xdr:nvPicPr>
        <xdr:cNvPr id="3" name="Рисунок 2" descr="KDC-logo.jpg"/>
        <xdr:cNvPicPr>
          <a:picLocks noChangeAspect="1"/>
        </xdr:cNvPicPr>
      </xdr:nvPicPr>
      <xdr:blipFill>
        <a:blip xmlns:r="http://schemas.openxmlformats.org/officeDocument/2006/relationships" r:embed="rId1" cstate="print"/>
        <a:stretch>
          <a:fillRect/>
        </a:stretch>
      </xdr:blipFill>
      <xdr:spPr>
        <a:xfrm>
          <a:off x="116418" y="63502"/>
          <a:ext cx="2769286" cy="57149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604"/>
  <sheetViews>
    <sheetView tabSelected="1" topLeftCell="A1187" zoomScale="90" zoomScaleNormal="90" zoomScaleSheetLayoutView="90" zoomScalePageLayoutView="90" workbookViewId="0">
      <selection activeCell="G1194" sqref="G1194"/>
    </sheetView>
  </sheetViews>
  <sheetFormatPr defaultColWidth="8.85546875" defaultRowHeight="15.75"/>
  <cols>
    <col min="1" max="1" width="8" style="2" customWidth="1"/>
    <col min="2" max="2" width="56" style="1" customWidth="1"/>
    <col min="3" max="3" width="20.7109375" style="1" customWidth="1"/>
    <col min="4" max="4" width="15.85546875" style="4" customWidth="1"/>
    <col min="5" max="5" width="20.85546875" style="1" customWidth="1"/>
    <col min="6" max="160" width="9.140625" style="1" customWidth="1"/>
    <col min="161" max="16384" width="8.85546875" style="1"/>
  </cols>
  <sheetData>
    <row r="1" spans="1:5" s="3" customFormat="1" ht="12.75">
      <c r="A1" s="5"/>
      <c r="B1" s="5"/>
      <c r="C1" s="121" t="s">
        <v>2509</v>
      </c>
      <c r="D1" s="121"/>
      <c r="E1" s="121"/>
    </row>
    <row r="2" spans="1:5" s="3" customFormat="1" ht="12.75">
      <c r="A2" s="5"/>
      <c r="B2" s="5"/>
      <c r="E2" s="15" t="s">
        <v>2209</v>
      </c>
    </row>
    <row r="3" spans="1:5" s="3" customFormat="1" ht="12.75">
      <c r="A3" s="5"/>
      <c r="B3" s="5"/>
      <c r="E3" s="16" t="s">
        <v>2210</v>
      </c>
    </row>
    <row r="4" spans="1:5" s="3" customFormat="1" ht="12.75">
      <c r="A4" s="5"/>
      <c r="B4" s="5"/>
      <c r="C4" s="120" t="s">
        <v>2508</v>
      </c>
      <c r="D4" s="120"/>
      <c r="E4" s="120"/>
    </row>
    <row r="5" spans="1:5" customFormat="1" ht="31.5">
      <c r="A5" s="9" t="s">
        <v>0</v>
      </c>
      <c r="B5" s="9" t="s">
        <v>1</v>
      </c>
      <c r="C5" s="9" t="s">
        <v>2</v>
      </c>
      <c r="D5" s="10" t="s">
        <v>2129</v>
      </c>
      <c r="E5" s="9" t="s">
        <v>2208</v>
      </c>
    </row>
    <row r="6" spans="1:5" customFormat="1">
      <c r="A6" s="9"/>
      <c r="B6" s="138" t="s">
        <v>3</v>
      </c>
      <c r="C6" s="138"/>
      <c r="D6" s="138"/>
      <c r="E6" s="89"/>
    </row>
    <row r="7" spans="1:5" customFormat="1">
      <c r="A7" s="9"/>
      <c r="B7" s="138" t="s">
        <v>2026</v>
      </c>
      <c r="C7" s="138"/>
      <c r="D7" s="138"/>
      <c r="E7" s="89"/>
    </row>
    <row r="8" spans="1:5" customFormat="1" ht="31.5">
      <c r="A8" s="90" t="s">
        <v>4</v>
      </c>
      <c r="B8" s="33" t="s">
        <v>5</v>
      </c>
      <c r="C8" s="33" t="s">
        <v>6</v>
      </c>
      <c r="D8" s="34">
        <v>1</v>
      </c>
      <c r="E8" s="63">
        <v>700</v>
      </c>
    </row>
    <row r="9" spans="1:5" customFormat="1" ht="31.5">
      <c r="A9" s="90" t="s">
        <v>2503</v>
      </c>
      <c r="B9" s="33" t="s">
        <v>2504</v>
      </c>
      <c r="C9" s="33" t="s">
        <v>6</v>
      </c>
      <c r="D9" s="34" t="s">
        <v>11</v>
      </c>
      <c r="E9" s="63">
        <v>900</v>
      </c>
    </row>
    <row r="10" spans="1:5" customFormat="1" ht="31.5">
      <c r="A10" s="90" t="s">
        <v>2130</v>
      </c>
      <c r="B10" s="35" t="s">
        <v>2131</v>
      </c>
      <c r="C10" s="33" t="s">
        <v>6</v>
      </c>
      <c r="D10" s="34">
        <v>1</v>
      </c>
      <c r="E10" s="63">
        <v>480</v>
      </c>
    </row>
    <row r="11" spans="1:5" customFormat="1">
      <c r="A11" s="90" t="s">
        <v>7</v>
      </c>
      <c r="B11" s="33" t="s">
        <v>8</v>
      </c>
      <c r="C11" s="33" t="s">
        <v>6</v>
      </c>
      <c r="D11" s="34">
        <v>1</v>
      </c>
      <c r="E11" s="63">
        <v>330</v>
      </c>
    </row>
    <row r="12" spans="1:5" customFormat="1">
      <c r="A12" s="90" t="s">
        <v>9</v>
      </c>
      <c r="B12" s="33" t="s">
        <v>10</v>
      </c>
      <c r="C12" s="33" t="s">
        <v>6</v>
      </c>
      <c r="D12" s="34" t="s">
        <v>11</v>
      </c>
      <c r="E12" s="63">
        <v>230</v>
      </c>
    </row>
    <row r="13" spans="1:5" customFormat="1">
      <c r="A13" s="34" t="s">
        <v>12</v>
      </c>
      <c r="B13" s="33" t="s">
        <v>13</v>
      </c>
      <c r="C13" s="33" t="s">
        <v>6</v>
      </c>
      <c r="D13" s="34" t="s">
        <v>11</v>
      </c>
      <c r="E13" s="63">
        <v>500</v>
      </c>
    </row>
    <row r="14" spans="1:5" customFormat="1">
      <c r="A14" s="34" t="s">
        <v>14</v>
      </c>
      <c r="B14" s="33" t="s">
        <v>15</v>
      </c>
      <c r="C14" s="33" t="s">
        <v>6</v>
      </c>
      <c r="D14" s="34" t="s">
        <v>11</v>
      </c>
      <c r="E14" s="63">
        <v>500</v>
      </c>
    </row>
    <row r="15" spans="1:5" customFormat="1">
      <c r="A15" s="34" t="s">
        <v>16</v>
      </c>
      <c r="B15" s="33" t="s">
        <v>17</v>
      </c>
      <c r="C15" s="33" t="s">
        <v>6</v>
      </c>
      <c r="D15" s="34" t="s">
        <v>11</v>
      </c>
      <c r="E15" s="63">
        <v>500</v>
      </c>
    </row>
    <row r="16" spans="1:5" customFormat="1">
      <c r="A16" s="34" t="s">
        <v>19</v>
      </c>
      <c r="B16" s="33" t="s">
        <v>20</v>
      </c>
      <c r="C16" s="33" t="s">
        <v>6</v>
      </c>
      <c r="D16" s="34" t="s">
        <v>11</v>
      </c>
      <c r="E16" s="63">
        <v>900</v>
      </c>
    </row>
    <row r="17" spans="1:5" customFormat="1" ht="16.5" thickBot="1">
      <c r="A17" s="34" t="s">
        <v>2532</v>
      </c>
      <c r="B17" s="26" t="s">
        <v>2531</v>
      </c>
      <c r="C17" s="33" t="s">
        <v>6</v>
      </c>
      <c r="D17" s="34" t="s">
        <v>11</v>
      </c>
      <c r="E17" s="63">
        <v>150</v>
      </c>
    </row>
    <row r="18" spans="1:5" customFormat="1">
      <c r="A18" s="91"/>
      <c r="B18" s="134" t="s">
        <v>21</v>
      </c>
      <c r="C18" s="134"/>
      <c r="D18" s="134"/>
      <c r="E18" s="63"/>
    </row>
    <row r="19" spans="1:5" customFormat="1">
      <c r="A19" s="90" t="s">
        <v>22</v>
      </c>
      <c r="B19" s="33" t="s">
        <v>23</v>
      </c>
      <c r="C19" s="33" t="s">
        <v>24</v>
      </c>
      <c r="D19" s="34">
        <v>1</v>
      </c>
      <c r="E19" s="63">
        <v>350</v>
      </c>
    </row>
    <row r="20" spans="1:5" customFormat="1">
      <c r="A20" s="90" t="s">
        <v>25</v>
      </c>
      <c r="B20" s="33" t="s">
        <v>26</v>
      </c>
      <c r="C20" s="33" t="s">
        <v>24</v>
      </c>
      <c r="D20" s="34" t="s">
        <v>11</v>
      </c>
      <c r="E20" s="63">
        <v>360</v>
      </c>
    </row>
    <row r="21" spans="1:5" customFormat="1">
      <c r="A21" s="34" t="s">
        <v>27</v>
      </c>
      <c r="B21" s="33" t="s">
        <v>28</v>
      </c>
      <c r="C21" s="33" t="s">
        <v>24</v>
      </c>
      <c r="D21" s="34" t="s">
        <v>11</v>
      </c>
      <c r="E21" s="63">
        <v>490</v>
      </c>
    </row>
    <row r="22" spans="1:5" customFormat="1" ht="31.5">
      <c r="A22" s="34" t="s">
        <v>29</v>
      </c>
      <c r="B22" s="33" t="s">
        <v>30</v>
      </c>
      <c r="C22" s="33" t="s">
        <v>2013</v>
      </c>
      <c r="D22" s="34" t="s">
        <v>2107</v>
      </c>
      <c r="E22" s="63">
        <v>5600</v>
      </c>
    </row>
    <row r="23" spans="1:5" customFormat="1">
      <c r="A23" s="34" t="s">
        <v>2528</v>
      </c>
      <c r="B23" s="67" t="s">
        <v>2526</v>
      </c>
      <c r="C23" s="71" t="s">
        <v>2527</v>
      </c>
      <c r="D23" s="34" t="s">
        <v>11</v>
      </c>
      <c r="E23" s="63">
        <v>480</v>
      </c>
    </row>
    <row r="24" spans="1:5" customFormat="1">
      <c r="A24" s="91"/>
      <c r="B24" s="134" t="s">
        <v>32</v>
      </c>
      <c r="C24" s="134"/>
      <c r="D24" s="134"/>
      <c r="E24" s="63"/>
    </row>
    <row r="25" spans="1:5" customFormat="1">
      <c r="A25" s="90" t="s">
        <v>33</v>
      </c>
      <c r="B25" s="33" t="s">
        <v>34</v>
      </c>
      <c r="C25" s="33" t="s">
        <v>35</v>
      </c>
      <c r="D25" s="34" t="s">
        <v>11</v>
      </c>
      <c r="E25" s="63">
        <v>550</v>
      </c>
    </row>
    <row r="26" spans="1:5" customFormat="1">
      <c r="A26" s="90" t="s">
        <v>36</v>
      </c>
      <c r="B26" s="33" t="s">
        <v>2017</v>
      </c>
      <c r="C26" s="33" t="s">
        <v>37</v>
      </c>
      <c r="D26" s="34">
        <v>1</v>
      </c>
      <c r="E26" s="63">
        <v>410</v>
      </c>
    </row>
    <row r="27" spans="1:5" customFormat="1" ht="31.5">
      <c r="A27" s="90" t="s">
        <v>38</v>
      </c>
      <c r="B27" s="33" t="s">
        <v>39</v>
      </c>
      <c r="C27" s="33" t="s">
        <v>35</v>
      </c>
      <c r="D27" s="34">
        <v>1</v>
      </c>
      <c r="E27" s="63">
        <v>410</v>
      </c>
    </row>
    <row r="28" spans="1:5" customFormat="1" ht="31.5">
      <c r="A28" s="90" t="s">
        <v>40</v>
      </c>
      <c r="B28" s="33" t="s">
        <v>41</v>
      </c>
      <c r="C28" s="33" t="s">
        <v>35</v>
      </c>
      <c r="D28" s="34" t="s">
        <v>11</v>
      </c>
      <c r="E28" s="63">
        <v>500</v>
      </c>
    </row>
    <row r="29" spans="1:5" customFormat="1" ht="31.5">
      <c r="A29" s="90" t="s">
        <v>42</v>
      </c>
      <c r="B29" s="33" t="s">
        <v>43</v>
      </c>
      <c r="C29" s="33" t="s">
        <v>35</v>
      </c>
      <c r="D29" s="34" t="s">
        <v>11</v>
      </c>
      <c r="E29" s="63">
        <v>900</v>
      </c>
    </row>
    <row r="30" spans="1:5" customFormat="1">
      <c r="A30" s="90" t="s">
        <v>44</v>
      </c>
      <c r="B30" s="33" t="s">
        <v>45</v>
      </c>
      <c r="C30" s="33" t="s">
        <v>35</v>
      </c>
      <c r="D30" s="34" t="s">
        <v>11</v>
      </c>
      <c r="E30" s="63">
        <v>670</v>
      </c>
    </row>
    <row r="31" spans="1:5" customFormat="1">
      <c r="A31" s="90" t="s">
        <v>46</v>
      </c>
      <c r="B31" s="33" t="s">
        <v>47</v>
      </c>
      <c r="C31" s="33" t="s">
        <v>35</v>
      </c>
      <c r="D31" s="34" t="s">
        <v>11</v>
      </c>
      <c r="E31" s="63">
        <v>1440</v>
      </c>
    </row>
    <row r="32" spans="1:5" customFormat="1">
      <c r="A32" s="90" t="s">
        <v>48</v>
      </c>
      <c r="B32" s="33" t="s">
        <v>49</v>
      </c>
      <c r="C32" s="33" t="s">
        <v>35</v>
      </c>
      <c r="D32" s="34" t="s">
        <v>31</v>
      </c>
      <c r="E32" s="63">
        <v>3250</v>
      </c>
    </row>
    <row r="33" spans="1:5" customFormat="1">
      <c r="A33" s="34" t="s">
        <v>51</v>
      </c>
      <c r="B33" s="33" t="s">
        <v>52</v>
      </c>
      <c r="C33" s="33" t="s">
        <v>35</v>
      </c>
      <c r="D33" s="34" t="s">
        <v>31</v>
      </c>
      <c r="E33" s="63">
        <v>2300</v>
      </c>
    </row>
    <row r="34" spans="1:5" customFormat="1">
      <c r="A34" s="91"/>
      <c r="B34" s="134" t="s">
        <v>54</v>
      </c>
      <c r="C34" s="134"/>
      <c r="D34" s="134"/>
      <c r="E34" s="63"/>
    </row>
    <row r="35" spans="1:5" customFormat="1" ht="63">
      <c r="A35" s="92" t="s">
        <v>55</v>
      </c>
      <c r="B35" s="33" t="s">
        <v>56</v>
      </c>
      <c r="C35" s="33" t="s">
        <v>57</v>
      </c>
      <c r="D35" s="34" t="s">
        <v>11</v>
      </c>
      <c r="E35" s="63">
        <v>500</v>
      </c>
    </row>
    <row r="36" spans="1:5" customFormat="1" ht="31.5">
      <c r="A36" s="92" t="s">
        <v>58</v>
      </c>
      <c r="B36" s="33" t="s">
        <v>59</v>
      </c>
      <c r="C36" s="33" t="s">
        <v>60</v>
      </c>
      <c r="D36" s="34" t="s">
        <v>11</v>
      </c>
      <c r="E36" s="63">
        <v>570</v>
      </c>
    </row>
    <row r="37" spans="1:5" customFormat="1">
      <c r="A37" s="34" t="s">
        <v>61</v>
      </c>
      <c r="B37" s="33" t="s">
        <v>62</v>
      </c>
      <c r="C37" s="33" t="s">
        <v>63</v>
      </c>
      <c r="D37" s="34" t="s">
        <v>11</v>
      </c>
      <c r="E37" s="63">
        <v>570</v>
      </c>
    </row>
    <row r="38" spans="1:5" customFormat="1">
      <c r="A38" s="34" t="s">
        <v>64</v>
      </c>
      <c r="B38" s="33" t="s">
        <v>1878</v>
      </c>
      <c r="C38" s="33" t="s">
        <v>65</v>
      </c>
      <c r="D38" s="34" t="s">
        <v>11</v>
      </c>
      <c r="E38" s="63">
        <v>430</v>
      </c>
    </row>
    <row r="39" spans="1:5" customFormat="1">
      <c r="A39" s="34" t="s">
        <v>66</v>
      </c>
      <c r="B39" s="33" t="s">
        <v>1879</v>
      </c>
      <c r="C39" s="33" t="s">
        <v>65</v>
      </c>
      <c r="D39" s="34" t="s">
        <v>11</v>
      </c>
      <c r="E39" s="63">
        <v>570</v>
      </c>
    </row>
    <row r="40" spans="1:5" customFormat="1" ht="31.5">
      <c r="A40" s="34" t="s">
        <v>67</v>
      </c>
      <c r="B40" s="33" t="s">
        <v>1917</v>
      </c>
      <c r="C40" s="33" t="s">
        <v>1918</v>
      </c>
      <c r="D40" s="34" t="s">
        <v>11</v>
      </c>
      <c r="E40" s="63">
        <v>430</v>
      </c>
    </row>
    <row r="41" spans="1:5" customFormat="1" ht="31.5">
      <c r="A41" s="34" t="s">
        <v>68</v>
      </c>
      <c r="B41" s="33" t="s">
        <v>1919</v>
      </c>
      <c r="C41" s="33" t="s">
        <v>1918</v>
      </c>
      <c r="D41" s="34" t="s">
        <v>11</v>
      </c>
      <c r="E41" s="63">
        <v>430</v>
      </c>
    </row>
    <row r="42" spans="1:5" customFormat="1">
      <c r="A42" s="91"/>
      <c r="B42" s="134" t="s">
        <v>75</v>
      </c>
      <c r="C42" s="134"/>
      <c r="D42" s="134"/>
      <c r="E42" s="63"/>
    </row>
    <row r="43" spans="1:5" customFormat="1" ht="47.25">
      <c r="A43" s="90" t="s">
        <v>76</v>
      </c>
      <c r="B43" s="33" t="s">
        <v>77</v>
      </c>
      <c r="C43" s="33" t="s">
        <v>78</v>
      </c>
      <c r="D43" s="34" t="s">
        <v>11</v>
      </c>
      <c r="E43" s="63">
        <v>420</v>
      </c>
    </row>
    <row r="44" spans="1:5" customFormat="1">
      <c r="A44" s="90" t="s">
        <v>79</v>
      </c>
      <c r="B44" s="33" t="s">
        <v>80</v>
      </c>
      <c r="C44" s="33" t="s">
        <v>81</v>
      </c>
      <c r="D44" s="34" t="s">
        <v>11</v>
      </c>
      <c r="E44" s="63">
        <v>420</v>
      </c>
    </row>
    <row r="45" spans="1:5" customFormat="1" ht="31.5">
      <c r="A45" s="34" t="s">
        <v>82</v>
      </c>
      <c r="B45" s="33" t="s">
        <v>83</v>
      </c>
      <c r="C45" s="33" t="s">
        <v>84</v>
      </c>
      <c r="D45" s="34" t="s">
        <v>11</v>
      </c>
      <c r="E45" s="63">
        <v>420</v>
      </c>
    </row>
    <row r="46" spans="1:5" customFormat="1">
      <c r="A46" s="91"/>
      <c r="B46" s="134" t="s">
        <v>85</v>
      </c>
      <c r="C46" s="134"/>
      <c r="D46" s="134"/>
      <c r="E46" s="63"/>
    </row>
    <row r="47" spans="1:5" customFormat="1">
      <c r="A47" s="34" t="s">
        <v>86</v>
      </c>
      <c r="B47" s="33" t="s">
        <v>87</v>
      </c>
      <c r="C47" s="33" t="s">
        <v>88</v>
      </c>
      <c r="D47" s="34" t="s">
        <v>11</v>
      </c>
      <c r="E47" s="63">
        <v>830</v>
      </c>
    </row>
    <row r="48" spans="1:5" customFormat="1" ht="31.5">
      <c r="A48" s="34" t="s">
        <v>89</v>
      </c>
      <c r="B48" s="33" t="s">
        <v>2018</v>
      </c>
      <c r="C48" s="33" t="s">
        <v>90</v>
      </c>
      <c r="D48" s="34" t="s">
        <v>11</v>
      </c>
      <c r="E48" s="63">
        <v>500</v>
      </c>
    </row>
    <row r="49" spans="1:5" customFormat="1">
      <c r="A49" s="34" t="s">
        <v>3009</v>
      </c>
      <c r="B49" s="33" t="s">
        <v>3010</v>
      </c>
      <c r="C49" s="33" t="s">
        <v>88</v>
      </c>
      <c r="D49" s="119" t="s">
        <v>3008</v>
      </c>
      <c r="E49" s="63">
        <v>550</v>
      </c>
    </row>
    <row r="50" spans="1:5" customFormat="1">
      <c r="A50" s="91"/>
      <c r="B50" s="134" t="s">
        <v>69</v>
      </c>
      <c r="C50" s="134"/>
      <c r="D50" s="134"/>
      <c r="E50" s="63"/>
    </row>
    <row r="51" spans="1:5" customFormat="1">
      <c r="A51" s="92" t="s">
        <v>72</v>
      </c>
      <c r="B51" s="33" t="s">
        <v>1956</v>
      </c>
      <c r="C51" s="33" t="s">
        <v>73</v>
      </c>
      <c r="D51" s="34" t="s">
        <v>11</v>
      </c>
      <c r="E51" s="63">
        <v>1410</v>
      </c>
    </row>
    <row r="52" spans="1:5" customFormat="1">
      <c r="A52" s="92" t="s">
        <v>74</v>
      </c>
      <c r="B52" s="33" t="s">
        <v>1957</v>
      </c>
      <c r="C52" s="33" t="s">
        <v>1974</v>
      </c>
      <c r="D52" s="34" t="s">
        <v>2108</v>
      </c>
      <c r="E52" s="63">
        <v>10400</v>
      </c>
    </row>
    <row r="53" spans="1:5" customFormat="1">
      <c r="A53" s="91"/>
      <c r="B53" s="134" t="s">
        <v>1887</v>
      </c>
      <c r="C53" s="134"/>
      <c r="D53" s="134"/>
      <c r="E53" s="63"/>
    </row>
    <row r="54" spans="1:5" customFormat="1" ht="31.5">
      <c r="A54" s="92" t="s">
        <v>2090</v>
      </c>
      <c r="B54" s="33" t="s">
        <v>91</v>
      </c>
      <c r="C54" s="33" t="s">
        <v>6</v>
      </c>
      <c r="D54" s="34" t="s">
        <v>11</v>
      </c>
      <c r="E54" s="63">
        <v>720</v>
      </c>
    </row>
    <row r="55" spans="1:5" customFormat="1" ht="47.25">
      <c r="A55" s="34" t="s">
        <v>92</v>
      </c>
      <c r="B55" s="33" t="s">
        <v>93</v>
      </c>
      <c r="C55" s="33" t="s">
        <v>71</v>
      </c>
      <c r="D55" s="34" t="s">
        <v>94</v>
      </c>
      <c r="E55" s="63">
        <v>900</v>
      </c>
    </row>
    <row r="56" spans="1:5" customFormat="1" ht="31.5">
      <c r="A56" s="34" t="s">
        <v>95</v>
      </c>
      <c r="B56" s="33" t="s">
        <v>1888</v>
      </c>
      <c r="C56" s="33" t="s">
        <v>96</v>
      </c>
      <c r="D56" s="34" t="s">
        <v>94</v>
      </c>
      <c r="E56" s="63">
        <v>900</v>
      </c>
    </row>
    <row r="57" spans="1:5" customFormat="1">
      <c r="A57" s="90" t="s">
        <v>97</v>
      </c>
      <c r="B57" s="33" t="s">
        <v>98</v>
      </c>
      <c r="C57" s="33" t="s">
        <v>71</v>
      </c>
      <c r="D57" s="34" t="s">
        <v>94</v>
      </c>
      <c r="E57" s="63">
        <v>690</v>
      </c>
    </row>
    <row r="58" spans="1:5" customFormat="1" ht="31.5">
      <c r="A58" s="90" t="s">
        <v>99</v>
      </c>
      <c r="B58" s="33" t="s">
        <v>2041</v>
      </c>
      <c r="C58" s="33" t="s">
        <v>71</v>
      </c>
      <c r="D58" s="34" t="s">
        <v>94</v>
      </c>
      <c r="E58" s="63">
        <v>900</v>
      </c>
    </row>
    <row r="59" spans="1:5" customFormat="1">
      <c r="A59" s="90" t="s">
        <v>2020</v>
      </c>
      <c r="B59" s="33" t="s">
        <v>2019</v>
      </c>
      <c r="C59" s="33" t="s">
        <v>6</v>
      </c>
      <c r="D59" s="34" t="s">
        <v>233</v>
      </c>
      <c r="E59" s="63">
        <v>940</v>
      </c>
    </row>
    <row r="60" spans="1:5" customFormat="1">
      <c r="A60" s="93" t="s">
        <v>100</v>
      </c>
      <c r="B60" s="33" t="s">
        <v>1890</v>
      </c>
      <c r="C60" s="33" t="s">
        <v>6</v>
      </c>
      <c r="D60" s="34" t="s">
        <v>2109</v>
      </c>
      <c r="E60" s="63">
        <v>1400</v>
      </c>
    </row>
    <row r="61" spans="1:5" customFormat="1">
      <c r="A61" s="93" t="s">
        <v>2091</v>
      </c>
      <c r="B61" s="33" t="s">
        <v>1889</v>
      </c>
      <c r="C61" s="33" t="s">
        <v>71</v>
      </c>
      <c r="D61" s="34" t="s">
        <v>94</v>
      </c>
      <c r="E61" s="63">
        <v>1660</v>
      </c>
    </row>
    <row r="62" spans="1:5" customFormat="1">
      <c r="A62" s="91"/>
      <c r="B62" s="134" t="s">
        <v>101</v>
      </c>
      <c r="C62" s="134"/>
      <c r="D62" s="134"/>
      <c r="E62" s="63"/>
    </row>
    <row r="63" spans="1:5" customFormat="1" ht="31.5">
      <c r="A63" s="90" t="s">
        <v>102</v>
      </c>
      <c r="B63" s="33" t="s">
        <v>103</v>
      </c>
      <c r="C63" s="33" t="s">
        <v>104</v>
      </c>
      <c r="D63" s="34" t="s">
        <v>11</v>
      </c>
      <c r="E63" s="63">
        <v>260</v>
      </c>
    </row>
    <row r="64" spans="1:5" customFormat="1" ht="31.5">
      <c r="A64" s="90" t="s">
        <v>105</v>
      </c>
      <c r="B64" s="33" t="s">
        <v>106</v>
      </c>
      <c r="C64" s="33" t="s">
        <v>104</v>
      </c>
      <c r="D64" s="34" t="s">
        <v>11</v>
      </c>
      <c r="E64" s="63">
        <v>360</v>
      </c>
    </row>
    <row r="65" spans="1:5" customFormat="1" ht="47.25">
      <c r="A65" s="90" t="s">
        <v>2092</v>
      </c>
      <c r="B65" s="33" t="s">
        <v>107</v>
      </c>
      <c r="C65" s="33" t="s">
        <v>104</v>
      </c>
      <c r="D65" s="34" t="s">
        <v>11</v>
      </c>
      <c r="E65" s="63">
        <v>360</v>
      </c>
    </row>
    <row r="66" spans="1:5" customFormat="1" ht="31.5">
      <c r="A66" s="90" t="s">
        <v>108</v>
      </c>
      <c r="B66" s="33" t="s">
        <v>109</v>
      </c>
      <c r="C66" s="33" t="s">
        <v>104</v>
      </c>
      <c r="D66" s="34" t="s">
        <v>11</v>
      </c>
      <c r="E66" s="63">
        <v>350</v>
      </c>
    </row>
    <row r="67" spans="1:5" customFormat="1" ht="31.5">
      <c r="A67" s="90" t="s">
        <v>110</v>
      </c>
      <c r="B67" s="33" t="s">
        <v>111</v>
      </c>
      <c r="C67" s="33" t="s">
        <v>104</v>
      </c>
      <c r="D67" s="34" t="s">
        <v>11</v>
      </c>
      <c r="E67" s="63">
        <v>470</v>
      </c>
    </row>
    <row r="68" spans="1:5" customFormat="1" ht="31.5">
      <c r="A68" s="94" t="s">
        <v>112</v>
      </c>
      <c r="B68" s="33" t="s">
        <v>113</v>
      </c>
      <c r="C68" s="33" t="s">
        <v>104</v>
      </c>
      <c r="D68" s="34" t="s">
        <v>11</v>
      </c>
      <c r="E68" s="63">
        <v>470</v>
      </c>
    </row>
    <row r="69" spans="1:5" customFormat="1" ht="31.5">
      <c r="A69" s="90" t="s">
        <v>114</v>
      </c>
      <c r="B69" s="33" t="s">
        <v>1975</v>
      </c>
      <c r="C69" s="33" t="s">
        <v>104</v>
      </c>
      <c r="D69" s="34" t="s">
        <v>11</v>
      </c>
      <c r="E69" s="63">
        <v>2000</v>
      </c>
    </row>
    <row r="70" spans="1:5" customFormat="1">
      <c r="A70" s="90"/>
      <c r="B70" s="36"/>
      <c r="C70" s="36"/>
      <c r="D70" s="37"/>
      <c r="E70" s="63"/>
    </row>
    <row r="71" spans="1:5" customFormat="1">
      <c r="A71" s="90"/>
      <c r="B71" s="38" t="s">
        <v>115</v>
      </c>
      <c r="C71" s="38"/>
      <c r="D71" s="39"/>
      <c r="E71" s="63"/>
    </row>
    <row r="72" spans="1:5" customFormat="1" ht="31.5">
      <c r="A72" s="94" t="s">
        <v>116</v>
      </c>
      <c r="B72" s="33" t="s">
        <v>117</v>
      </c>
      <c r="C72" s="33" t="s">
        <v>104</v>
      </c>
      <c r="D72" s="34" t="s">
        <v>11</v>
      </c>
      <c r="E72" s="63">
        <v>250</v>
      </c>
    </row>
    <row r="73" spans="1:5" customFormat="1" ht="31.5">
      <c r="A73" s="94" t="s">
        <v>118</v>
      </c>
      <c r="B73" s="33" t="s">
        <v>119</v>
      </c>
      <c r="C73" s="33" t="s">
        <v>104</v>
      </c>
      <c r="D73" s="34" t="s">
        <v>11</v>
      </c>
      <c r="E73" s="63">
        <v>400</v>
      </c>
    </row>
    <row r="74" spans="1:5" customFormat="1" ht="31.5">
      <c r="A74" s="34" t="s">
        <v>120</v>
      </c>
      <c r="B74" s="33" t="s">
        <v>121</v>
      </c>
      <c r="C74" s="33" t="s">
        <v>104</v>
      </c>
      <c r="D74" s="34" t="s">
        <v>11</v>
      </c>
      <c r="E74" s="63">
        <v>1300</v>
      </c>
    </row>
    <row r="75" spans="1:5" customFormat="1" ht="31.5">
      <c r="A75" s="90" t="s">
        <v>123</v>
      </c>
      <c r="B75" s="33" t="s">
        <v>124</v>
      </c>
      <c r="C75" s="33" t="s">
        <v>104</v>
      </c>
      <c r="D75" s="34" t="s">
        <v>11</v>
      </c>
      <c r="E75" s="63">
        <v>450</v>
      </c>
    </row>
    <row r="76" spans="1:5" customFormat="1" ht="31.5">
      <c r="A76" s="90" t="s">
        <v>125</v>
      </c>
      <c r="B76" s="33" t="s">
        <v>126</v>
      </c>
      <c r="C76" s="33" t="s">
        <v>104</v>
      </c>
      <c r="D76" s="34" t="s">
        <v>122</v>
      </c>
      <c r="E76" s="63">
        <v>1820</v>
      </c>
    </row>
    <row r="77" spans="1:5" customFormat="1" ht="31.5">
      <c r="A77" s="90" t="s">
        <v>128</v>
      </c>
      <c r="B77" s="33" t="s">
        <v>129</v>
      </c>
      <c r="C77" s="33" t="s">
        <v>104</v>
      </c>
      <c r="D77" s="34" t="s">
        <v>94</v>
      </c>
      <c r="E77" s="63">
        <v>2110</v>
      </c>
    </row>
    <row r="78" spans="1:5" customFormat="1" ht="31.5">
      <c r="A78" s="90" t="s">
        <v>130</v>
      </c>
      <c r="B78" s="33" t="s">
        <v>1976</v>
      </c>
      <c r="C78" s="33" t="s">
        <v>104</v>
      </c>
      <c r="D78" s="34" t="s">
        <v>122</v>
      </c>
      <c r="E78" s="63">
        <v>940</v>
      </c>
    </row>
    <row r="79" spans="1:5" customFormat="1">
      <c r="A79" s="91"/>
      <c r="B79" s="134" t="s">
        <v>131</v>
      </c>
      <c r="C79" s="134"/>
      <c r="D79" s="134"/>
      <c r="E79" s="63"/>
    </row>
    <row r="80" spans="1:5" customFormat="1" ht="31.5">
      <c r="A80" s="34" t="s">
        <v>132</v>
      </c>
      <c r="B80" s="33" t="s">
        <v>133</v>
      </c>
      <c r="C80" s="33" t="s">
        <v>134</v>
      </c>
      <c r="D80" s="34" t="s">
        <v>135</v>
      </c>
      <c r="E80" s="63">
        <v>1000</v>
      </c>
    </row>
    <row r="81" spans="1:5" customFormat="1" ht="63">
      <c r="A81" s="34" t="s">
        <v>136</v>
      </c>
      <c r="B81" s="33" t="s">
        <v>1891</v>
      </c>
      <c r="C81" s="33" t="s">
        <v>137</v>
      </c>
      <c r="D81" s="34" t="s">
        <v>135</v>
      </c>
      <c r="E81" s="63">
        <v>2210</v>
      </c>
    </row>
    <row r="82" spans="1:5" s="6" customFormat="1" ht="63">
      <c r="A82" s="34" t="s">
        <v>138</v>
      </c>
      <c r="B82" s="33" t="s">
        <v>139</v>
      </c>
      <c r="C82" s="33" t="s">
        <v>137</v>
      </c>
      <c r="D82" s="34" t="s">
        <v>2107</v>
      </c>
      <c r="E82" s="63">
        <v>7600</v>
      </c>
    </row>
    <row r="83" spans="1:5" customFormat="1" ht="31.5">
      <c r="A83" s="34" t="s">
        <v>140</v>
      </c>
      <c r="B83" s="33" t="s">
        <v>141</v>
      </c>
      <c r="C83" s="33" t="s">
        <v>142</v>
      </c>
      <c r="D83" s="34" t="s">
        <v>135</v>
      </c>
      <c r="E83" s="63">
        <v>500</v>
      </c>
    </row>
    <row r="84" spans="1:5" customFormat="1" ht="47.25">
      <c r="A84" s="34" t="s">
        <v>143</v>
      </c>
      <c r="B84" s="33" t="s">
        <v>144</v>
      </c>
      <c r="C84" s="33" t="s">
        <v>145</v>
      </c>
      <c r="D84" s="34" t="s">
        <v>135</v>
      </c>
      <c r="E84" s="63">
        <v>500</v>
      </c>
    </row>
    <row r="85" spans="1:5" customFormat="1" ht="31.5">
      <c r="A85" s="34" t="s">
        <v>146</v>
      </c>
      <c r="B85" s="33" t="s">
        <v>147</v>
      </c>
      <c r="C85" s="33" t="s">
        <v>148</v>
      </c>
      <c r="D85" s="34" t="s">
        <v>135</v>
      </c>
      <c r="E85" s="63">
        <v>860</v>
      </c>
    </row>
    <row r="86" spans="1:5" customFormat="1" ht="31.5">
      <c r="A86" s="34" t="s">
        <v>149</v>
      </c>
      <c r="B86" s="33" t="s">
        <v>150</v>
      </c>
      <c r="C86" s="33" t="s">
        <v>151</v>
      </c>
      <c r="D86" s="34" t="s">
        <v>135</v>
      </c>
      <c r="E86" s="63">
        <v>830</v>
      </c>
    </row>
    <row r="87" spans="1:5" customFormat="1" ht="47.25">
      <c r="A87" s="34" t="s">
        <v>2093</v>
      </c>
      <c r="B87" s="33" t="s">
        <v>1943</v>
      </c>
      <c r="C87" s="33" t="s">
        <v>152</v>
      </c>
      <c r="D87" s="34" t="s">
        <v>94</v>
      </c>
      <c r="E87" s="63">
        <v>830</v>
      </c>
    </row>
    <row r="88" spans="1:5" customFormat="1" ht="47.25">
      <c r="A88" s="34" t="s">
        <v>2094</v>
      </c>
      <c r="B88" s="33" t="s">
        <v>1945</v>
      </c>
      <c r="C88" s="33" t="s">
        <v>152</v>
      </c>
      <c r="D88" s="34" t="s">
        <v>94</v>
      </c>
      <c r="E88" s="63">
        <v>830</v>
      </c>
    </row>
    <row r="89" spans="1:5" customFormat="1" ht="47.25">
      <c r="A89" s="34" t="s">
        <v>153</v>
      </c>
      <c r="B89" s="33" t="s">
        <v>1946</v>
      </c>
      <c r="C89" s="33" t="s">
        <v>152</v>
      </c>
      <c r="D89" s="34" t="s">
        <v>94</v>
      </c>
      <c r="E89" s="63">
        <v>830</v>
      </c>
    </row>
    <row r="90" spans="1:5" customFormat="1" ht="47.25">
      <c r="A90" s="34" t="s">
        <v>1944</v>
      </c>
      <c r="B90" s="33" t="s">
        <v>1947</v>
      </c>
      <c r="C90" s="33" t="s">
        <v>152</v>
      </c>
      <c r="D90" s="34" t="s">
        <v>94</v>
      </c>
      <c r="E90" s="63">
        <v>830</v>
      </c>
    </row>
    <row r="91" spans="1:5" customFormat="1" ht="31.5">
      <c r="A91" s="34" t="s">
        <v>154</v>
      </c>
      <c r="B91" s="33" t="s">
        <v>155</v>
      </c>
      <c r="C91" s="33" t="s">
        <v>156</v>
      </c>
      <c r="D91" s="34" t="s">
        <v>135</v>
      </c>
      <c r="E91" s="63">
        <v>830</v>
      </c>
    </row>
    <row r="92" spans="1:5" customFormat="1" ht="31.5">
      <c r="A92" s="34" t="s">
        <v>157</v>
      </c>
      <c r="B92" s="33" t="s">
        <v>158</v>
      </c>
      <c r="C92" s="33" t="s">
        <v>159</v>
      </c>
      <c r="D92" s="34" t="s">
        <v>135</v>
      </c>
      <c r="E92" s="63">
        <v>745</v>
      </c>
    </row>
    <row r="93" spans="1:5" customFormat="1" ht="31.5">
      <c r="A93" s="34" t="s">
        <v>160</v>
      </c>
      <c r="B93" s="33" t="s">
        <v>161</v>
      </c>
      <c r="C93" s="33" t="s">
        <v>162</v>
      </c>
      <c r="D93" s="34" t="s">
        <v>135</v>
      </c>
      <c r="E93" s="63">
        <v>745</v>
      </c>
    </row>
    <row r="94" spans="1:5" customFormat="1" ht="31.5">
      <c r="A94" s="34" t="s">
        <v>163</v>
      </c>
      <c r="B94" s="33" t="s">
        <v>164</v>
      </c>
      <c r="C94" s="33" t="s">
        <v>165</v>
      </c>
      <c r="D94" s="34" t="s">
        <v>135</v>
      </c>
      <c r="E94" s="63">
        <v>830</v>
      </c>
    </row>
    <row r="95" spans="1:5" customFormat="1" ht="31.5">
      <c r="A95" s="34" t="s">
        <v>166</v>
      </c>
      <c r="B95" s="33" t="s">
        <v>167</v>
      </c>
      <c r="C95" s="33" t="s">
        <v>168</v>
      </c>
      <c r="D95" s="34" t="s">
        <v>127</v>
      </c>
      <c r="E95" s="63">
        <v>830</v>
      </c>
    </row>
    <row r="96" spans="1:5" customFormat="1" ht="31.5">
      <c r="A96" s="34" t="s">
        <v>169</v>
      </c>
      <c r="B96" s="33" t="s">
        <v>170</v>
      </c>
      <c r="C96" s="33" t="s">
        <v>171</v>
      </c>
      <c r="D96" s="34" t="s">
        <v>127</v>
      </c>
      <c r="E96" s="63">
        <v>830</v>
      </c>
    </row>
    <row r="97" spans="1:5" customFormat="1">
      <c r="A97" s="34" t="s">
        <v>172</v>
      </c>
      <c r="B97" s="33" t="s">
        <v>173</v>
      </c>
      <c r="C97" s="33" t="s">
        <v>24</v>
      </c>
      <c r="D97" s="34" t="s">
        <v>135</v>
      </c>
      <c r="E97" s="63">
        <v>830</v>
      </c>
    </row>
    <row r="98" spans="1:5" customFormat="1">
      <c r="A98" s="91"/>
      <c r="B98" s="134" t="s">
        <v>174</v>
      </c>
      <c r="C98" s="134"/>
      <c r="D98" s="134"/>
      <c r="E98" s="63"/>
    </row>
    <row r="99" spans="1:5" customFormat="1" ht="31.5">
      <c r="A99" s="34" t="s">
        <v>175</v>
      </c>
      <c r="B99" s="33" t="s">
        <v>176</v>
      </c>
      <c r="C99" s="33" t="s">
        <v>177</v>
      </c>
      <c r="D99" s="34" t="s">
        <v>601</v>
      </c>
      <c r="E99" s="63">
        <v>1500</v>
      </c>
    </row>
    <row r="100" spans="1:5" customFormat="1" ht="31.5">
      <c r="A100" s="34" t="s">
        <v>178</v>
      </c>
      <c r="B100" s="33" t="s">
        <v>179</v>
      </c>
      <c r="C100" s="33" t="s">
        <v>177</v>
      </c>
      <c r="D100" s="34" t="s">
        <v>601</v>
      </c>
      <c r="E100" s="63">
        <v>2400</v>
      </c>
    </row>
    <row r="101" spans="1:5" customFormat="1" ht="31.5">
      <c r="A101" s="34" t="s">
        <v>180</v>
      </c>
      <c r="B101" s="33" t="s">
        <v>181</v>
      </c>
      <c r="C101" s="33" t="s">
        <v>182</v>
      </c>
      <c r="D101" s="34" t="s">
        <v>601</v>
      </c>
      <c r="E101" s="63">
        <v>2400</v>
      </c>
    </row>
    <row r="102" spans="1:5" customFormat="1" ht="31.5">
      <c r="A102" s="34" t="s">
        <v>183</v>
      </c>
      <c r="B102" s="33" t="s">
        <v>184</v>
      </c>
      <c r="C102" s="33" t="s">
        <v>182</v>
      </c>
      <c r="D102" s="34" t="s">
        <v>601</v>
      </c>
      <c r="E102" s="63">
        <v>4000</v>
      </c>
    </row>
    <row r="103" spans="1:5" customFormat="1" ht="31.5">
      <c r="A103" s="34" t="s">
        <v>185</v>
      </c>
      <c r="B103" s="33" t="s">
        <v>1970</v>
      </c>
      <c r="C103" s="33" t="s">
        <v>177</v>
      </c>
      <c r="D103" s="34" t="s">
        <v>601</v>
      </c>
      <c r="E103" s="63">
        <v>2200</v>
      </c>
    </row>
    <row r="104" spans="1:5" customFormat="1">
      <c r="A104" s="34" t="s">
        <v>186</v>
      </c>
      <c r="B104" s="33" t="s">
        <v>187</v>
      </c>
      <c r="C104" s="33" t="s">
        <v>188</v>
      </c>
      <c r="D104" s="34" t="s">
        <v>50</v>
      </c>
      <c r="E104" s="63">
        <v>1100</v>
      </c>
    </row>
    <row r="105" spans="1:5" customFormat="1">
      <c r="A105" s="91"/>
      <c r="B105" s="134" t="s">
        <v>2033</v>
      </c>
      <c r="C105" s="134"/>
      <c r="D105" s="134"/>
      <c r="E105" s="63"/>
    </row>
    <row r="106" spans="1:5" customFormat="1" ht="47.25">
      <c r="A106" s="95" t="s">
        <v>1985</v>
      </c>
      <c r="B106" s="40" t="s">
        <v>1986</v>
      </c>
      <c r="C106" s="40" t="s">
        <v>1987</v>
      </c>
      <c r="D106" s="41" t="s">
        <v>601</v>
      </c>
      <c r="E106" s="63">
        <v>11200</v>
      </c>
    </row>
    <row r="107" spans="1:5" customFormat="1" ht="31.5">
      <c r="A107" s="95" t="s">
        <v>1988</v>
      </c>
      <c r="B107" s="40" t="s">
        <v>1989</v>
      </c>
      <c r="C107" s="40" t="s">
        <v>1987</v>
      </c>
      <c r="D107" s="41" t="s">
        <v>601</v>
      </c>
      <c r="E107" s="63">
        <v>6000</v>
      </c>
    </row>
    <row r="108" spans="1:5" customFormat="1" ht="31.5">
      <c r="A108" s="95" t="s">
        <v>1990</v>
      </c>
      <c r="B108" s="40" t="s">
        <v>1991</v>
      </c>
      <c r="C108" s="40" t="s">
        <v>1987</v>
      </c>
      <c r="D108" s="41" t="s">
        <v>601</v>
      </c>
      <c r="E108" s="63">
        <v>6000</v>
      </c>
    </row>
    <row r="109" spans="1:5" customFormat="1" ht="31.5">
      <c r="A109" s="95" t="s">
        <v>1992</v>
      </c>
      <c r="B109" s="40" t="s">
        <v>1993</v>
      </c>
      <c r="C109" s="40" t="s">
        <v>1987</v>
      </c>
      <c r="D109" s="41" t="s">
        <v>601</v>
      </c>
      <c r="E109" s="63">
        <v>6000</v>
      </c>
    </row>
    <row r="110" spans="1:5" customFormat="1" ht="31.5">
      <c r="A110" s="95" t="s">
        <v>1994</v>
      </c>
      <c r="B110" s="40" t="s">
        <v>1995</v>
      </c>
      <c r="C110" s="40" t="s">
        <v>1987</v>
      </c>
      <c r="D110" s="41" t="s">
        <v>601</v>
      </c>
      <c r="E110" s="63">
        <v>6000</v>
      </c>
    </row>
    <row r="111" spans="1:5" customFormat="1" ht="31.5">
      <c r="A111" s="95" t="s">
        <v>1996</v>
      </c>
      <c r="B111" s="40" t="s">
        <v>1997</v>
      </c>
      <c r="C111" s="40" t="s">
        <v>1987</v>
      </c>
      <c r="D111" s="41" t="s">
        <v>601</v>
      </c>
      <c r="E111" s="63">
        <v>6000</v>
      </c>
    </row>
    <row r="112" spans="1:5" customFormat="1" ht="31.5">
      <c r="A112" s="95" t="s">
        <v>1998</v>
      </c>
      <c r="B112" s="40" t="s">
        <v>1999</v>
      </c>
      <c r="C112" s="40" t="s">
        <v>1987</v>
      </c>
      <c r="D112" s="41" t="s">
        <v>601</v>
      </c>
      <c r="E112" s="63">
        <v>6000</v>
      </c>
    </row>
    <row r="113" spans="1:5" customFormat="1" ht="78.75">
      <c r="A113" s="95" t="s">
        <v>2000</v>
      </c>
      <c r="B113" s="40" t="s">
        <v>2001</v>
      </c>
      <c r="C113" s="40" t="s">
        <v>1987</v>
      </c>
      <c r="D113" s="41" t="s">
        <v>601</v>
      </c>
      <c r="E113" s="63">
        <v>34000</v>
      </c>
    </row>
    <row r="114" spans="1:5" customFormat="1" ht="31.5">
      <c r="A114" s="95" t="s">
        <v>2002</v>
      </c>
      <c r="B114" s="40" t="s">
        <v>2003</v>
      </c>
      <c r="C114" s="40" t="s">
        <v>1987</v>
      </c>
      <c r="D114" s="41" t="s">
        <v>601</v>
      </c>
      <c r="E114" s="63">
        <v>23000</v>
      </c>
    </row>
    <row r="115" spans="1:5" customFormat="1" ht="31.5">
      <c r="A115" s="95" t="s">
        <v>1893</v>
      </c>
      <c r="B115" s="40" t="s">
        <v>2004</v>
      </c>
      <c r="C115" s="40" t="s">
        <v>1987</v>
      </c>
      <c r="D115" s="41" t="s">
        <v>601</v>
      </c>
      <c r="E115" s="63">
        <v>56000</v>
      </c>
    </row>
    <row r="116" spans="1:5" customFormat="1" ht="31.5">
      <c r="A116" s="95" t="s">
        <v>2005</v>
      </c>
      <c r="B116" s="40" t="s">
        <v>2006</v>
      </c>
      <c r="C116" s="40" t="s">
        <v>1987</v>
      </c>
      <c r="D116" s="41" t="s">
        <v>601</v>
      </c>
      <c r="E116" s="63">
        <v>23000</v>
      </c>
    </row>
    <row r="117" spans="1:5" customFormat="1" ht="31.5">
      <c r="A117" s="95" t="s">
        <v>2007</v>
      </c>
      <c r="B117" s="40" t="s">
        <v>2008</v>
      </c>
      <c r="C117" s="40" t="s">
        <v>1987</v>
      </c>
      <c r="D117" s="41" t="s">
        <v>601</v>
      </c>
      <c r="E117" s="63">
        <v>56000</v>
      </c>
    </row>
    <row r="118" spans="1:5" customFormat="1" ht="31.5">
      <c r="A118" s="95" t="s">
        <v>2009</v>
      </c>
      <c r="B118" s="40" t="s">
        <v>2010</v>
      </c>
      <c r="C118" s="40" t="s">
        <v>1987</v>
      </c>
      <c r="D118" s="41" t="s">
        <v>601</v>
      </c>
      <c r="E118" s="63">
        <v>23000</v>
      </c>
    </row>
    <row r="119" spans="1:5" customFormat="1" ht="47.25">
      <c r="A119" s="95" t="s">
        <v>2011</v>
      </c>
      <c r="B119" s="40" t="s">
        <v>2012</v>
      </c>
      <c r="C119" s="40" t="s">
        <v>1987</v>
      </c>
      <c r="D119" s="41" t="s">
        <v>601</v>
      </c>
      <c r="E119" s="63">
        <v>17000</v>
      </c>
    </row>
    <row r="120" spans="1:5" customFormat="1">
      <c r="A120" s="91"/>
      <c r="B120" s="134" t="s">
        <v>189</v>
      </c>
      <c r="C120" s="134"/>
      <c r="D120" s="134"/>
      <c r="E120" s="63"/>
    </row>
    <row r="121" spans="1:5" customFormat="1">
      <c r="A121" s="91"/>
      <c r="B121" s="134" t="s">
        <v>2042</v>
      </c>
      <c r="C121" s="134"/>
      <c r="D121" s="134"/>
      <c r="E121" s="63"/>
    </row>
    <row r="122" spans="1:5" customFormat="1">
      <c r="A122" s="90" t="s">
        <v>190</v>
      </c>
      <c r="B122" s="33" t="s">
        <v>191</v>
      </c>
      <c r="C122" s="33" t="s">
        <v>192</v>
      </c>
      <c r="D122" s="34" t="s">
        <v>11</v>
      </c>
      <c r="E122" s="63">
        <v>270</v>
      </c>
    </row>
    <row r="123" spans="1:5" customFormat="1" ht="31.5">
      <c r="A123" s="90" t="s">
        <v>193</v>
      </c>
      <c r="B123" s="33" t="s">
        <v>2059</v>
      </c>
      <c r="C123" s="33" t="s">
        <v>192</v>
      </c>
      <c r="D123" s="34" t="s">
        <v>2108</v>
      </c>
      <c r="E123" s="63">
        <v>480</v>
      </c>
    </row>
    <row r="124" spans="1:5" customFormat="1">
      <c r="A124" s="90" t="s">
        <v>194</v>
      </c>
      <c r="B124" s="33" t="s">
        <v>195</v>
      </c>
      <c r="C124" s="33" t="s">
        <v>192</v>
      </c>
      <c r="D124" s="34" t="s">
        <v>11</v>
      </c>
      <c r="E124" s="63">
        <v>310</v>
      </c>
    </row>
    <row r="125" spans="1:5" customFormat="1">
      <c r="A125" s="90" t="s">
        <v>196</v>
      </c>
      <c r="B125" s="33" t="s">
        <v>197</v>
      </c>
      <c r="C125" s="33" t="s">
        <v>192</v>
      </c>
      <c r="D125" s="34" t="s">
        <v>11</v>
      </c>
      <c r="E125" s="63">
        <v>260</v>
      </c>
    </row>
    <row r="126" spans="1:5" customFormat="1">
      <c r="A126" s="90" t="s">
        <v>198</v>
      </c>
      <c r="B126" s="33" t="s">
        <v>199</v>
      </c>
      <c r="C126" s="33" t="s">
        <v>192</v>
      </c>
      <c r="D126" s="34" t="s">
        <v>11</v>
      </c>
      <c r="E126" s="63">
        <v>260</v>
      </c>
    </row>
    <row r="127" spans="1:5" customFormat="1">
      <c r="A127" s="90" t="s">
        <v>200</v>
      </c>
      <c r="B127" s="33" t="s">
        <v>355</v>
      </c>
      <c r="C127" s="33" t="s">
        <v>192</v>
      </c>
      <c r="D127" s="34" t="s">
        <v>11</v>
      </c>
      <c r="E127" s="63">
        <v>260</v>
      </c>
    </row>
    <row r="128" spans="1:5" customFormat="1">
      <c r="A128" s="90" t="s">
        <v>325</v>
      </c>
      <c r="B128" s="33" t="s">
        <v>326</v>
      </c>
      <c r="C128" s="33" t="s">
        <v>192</v>
      </c>
      <c r="D128" s="34" t="s">
        <v>122</v>
      </c>
      <c r="E128" s="63">
        <v>1200</v>
      </c>
    </row>
    <row r="129" spans="1:5" customFormat="1">
      <c r="A129" s="91"/>
      <c r="B129" s="134" t="s">
        <v>2043</v>
      </c>
      <c r="C129" s="134"/>
      <c r="D129" s="134"/>
      <c r="E129" s="63"/>
    </row>
    <row r="130" spans="1:5" customFormat="1">
      <c r="A130" s="90" t="s">
        <v>201</v>
      </c>
      <c r="B130" s="33" t="s">
        <v>202</v>
      </c>
      <c r="C130" s="33" t="s">
        <v>192</v>
      </c>
      <c r="D130" s="34" t="s">
        <v>11</v>
      </c>
      <c r="E130" s="63">
        <v>260</v>
      </c>
    </row>
    <row r="131" spans="1:5" customFormat="1">
      <c r="A131" s="90" t="s">
        <v>203</v>
      </c>
      <c r="B131" s="33" t="s">
        <v>204</v>
      </c>
      <c r="C131" s="33" t="s">
        <v>192</v>
      </c>
      <c r="D131" s="34" t="s">
        <v>11</v>
      </c>
      <c r="E131" s="63">
        <v>260</v>
      </c>
    </row>
    <row r="132" spans="1:5" customFormat="1">
      <c r="A132" s="90" t="s">
        <v>222</v>
      </c>
      <c r="B132" s="33" t="s">
        <v>223</v>
      </c>
      <c r="C132" s="33" t="s">
        <v>192</v>
      </c>
      <c r="D132" s="34" t="s">
        <v>11</v>
      </c>
      <c r="E132" s="63">
        <v>340</v>
      </c>
    </row>
    <row r="133" spans="1:5" customFormat="1">
      <c r="A133" s="90" t="s">
        <v>224</v>
      </c>
      <c r="B133" s="33" t="s">
        <v>2044</v>
      </c>
      <c r="C133" s="33" t="s">
        <v>192</v>
      </c>
      <c r="D133" s="34" t="s">
        <v>11</v>
      </c>
      <c r="E133" s="63">
        <v>375</v>
      </c>
    </row>
    <row r="134" spans="1:5" customFormat="1">
      <c r="A134" s="90" t="s">
        <v>227</v>
      </c>
      <c r="B134" s="33" t="s">
        <v>228</v>
      </c>
      <c r="C134" s="33" t="s">
        <v>192</v>
      </c>
      <c r="D134" s="34" t="s">
        <v>11</v>
      </c>
      <c r="E134" s="63">
        <v>370</v>
      </c>
    </row>
    <row r="135" spans="1:5" customFormat="1">
      <c r="A135" s="90" t="s">
        <v>229</v>
      </c>
      <c r="B135" s="33" t="s">
        <v>230</v>
      </c>
      <c r="C135" s="33" t="s">
        <v>192</v>
      </c>
      <c r="D135" s="34" t="s">
        <v>11</v>
      </c>
      <c r="E135" s="63">
        <v>1300</v>
      </c>
    </row>
    <row r="136" spans="1:5" customFormat="1">
      <c r="A136" s="90" t="s">
        <v>234</v>
      </c>
      <c r="B136" s="33" t="s">
        <v>235</v>
      </c>
      <c r="C136" s="33" t="s">
        <v>192</v>
      </c>
      <c r="D136" s="34" t="s">
        <v>18</v>
      </c>
      <c r="E136" s="63">
        <v>400</v>
      </c>
    </row>
    <row r="137" spans="1:5" customFormat="1">
      <c r="A137" s="90" t="s">
        <v>236</v>
      </c>
      <c r="B137" s="33" t="s">
        <v>237</v>
      </c>
      <c r="C137" s="33" t="s">
        <v>192</v>
      </c>
      <c r="D137" s="34" t="s">
        <v>11</v>
      </c>
      <c r="E137" s="63">
        <v>260</v>
      </c>
    </row>
    <row r="138" spans="1:5" customFormat="1">
      <c r="A138" s="90" t="s">
        <v>238</v>
      </c>
      <c r="B138" s="33" t="s">
        <v>239</v>
      </c>
      <c r="C138" s="33" t="s">
        <v>192</v>
      </c>
      <c r="D138" s="34" t="s">
        <v>11</v>
      </c>
      <c r="E138" s="63">
        <v>370</v>
      </c>
    </row>
    <row r="139" spans="1:5" customFormat="1">
      <c r="A139" s="90" t="s">
        <v>262</v>
      </c>
      <c r="B139" s="33" t="s">
        <v>263</v>
      </c>
      <c r="C139" s="33" t="s">
        <v>192</v>
      </c>
      <c r="D139" s="34" t="s">
        <v>11</v>
      </c>
      <c r="E139" s="63">
        <v>350</v>
      </c>
    </row>
    <row r="140" spans="1:5" customFormat="1">
      <c r="A140" s="90" t="s">
        <v>264</v>
      </c>
      <c r="B140" s="33" t="s">
        <v>265</v>
      </c>
      <c r="C140" s="33" t="s">
        <v>192</v>
      </c>
      <c r="D140" s="34" t="s">
        <v>2110</v>
      </c>
      <c r="E140" s="63">
        <v>380</v>
      </c>
    </row>
    <row r="141" spans="1:5" customFormat="1">
      <c r="A141" s="90" t="s">
        <v>267</v>
      </c>
      <c r="B141" s="33" t="s">
        <v>2045</v>
      </c>
      <c r="C141" s="33" t="s">
        <v>192</v>
      </c>
      <c r="D141" s="34" t="s">
        <v>11</v>
      </c>
      <c r="E141" s="63">
        <v>260</v>
      </c>
    </row>
    <row r="142" spans="1:5" customFormat="1">
      <c r="A142" s="91"/>
      <c r="B142" s="134" t="s">
        <v>2046</v>
      </c>
      <c r="C142" s="134"/>
      <c r="D142" s="134"/>
      <c r="E142" s="63"/>
    </row>
    <row r="143" spans="1:5" customFormat="1">
      <c r="A143" s="90" t="s">
        <v>205</v>
      </c>
      <c r="B143" s="33" t="s">
        <v>206</v>
      </c>
      <c r="C143" s="33" t="s">
        <v>192</v>
      </c>
      <c r="D143" s="34" t="s">
        <v>11</v>
      </c>
      <c r="E143" s="63">
        <v>260</v>
      </c>
    </row>
    <row r="144" spans="1:5" customFormat="1">
      <c r="A144" s="90" t="s">
        <v>207</v>
      </c>
      <c r="B144" s="33" t="s">
        <v>208</v>
      </c>
      <c r="C144" s="33" t="s">
        <v>192</v>
      </c>
      <c r="D144" s="34" t="s">
        <v>11</v>
      </c>
      <c r="E144" s="63">
        <v>260</v>
      </c>
    </row>
    <row r="145" spans="1:5" customFormat="1" ht="31.5">
      <c r="A145" s="90" t="s">
        <v>209</v>
      </c>
      <c r="B145" s="33" t="s">
        <v>210</v>
      </c>
      <c r="C145" s="33" t="s">
        <v>192</v>
      </c>
      <c r="D145" s="34" t="s">
        <v>11</v>
      </c>
      <c r="E145" s="63">
        <v>260</v>
      </c>
    </row>
    <row r="146" spans="1:5" customFormat="1">
      <c r="A146" s="90" t="s">
        <v>329</v>
      </c>
      <c r="B146" s="33" t="s">
        <v>330</v>
      </c>
      <c r="C146" s="33" t="s">
        <v>192</v>
      </c>
      <c r="D146" s="34" t="s">
        <v>1880</v>
      </c>
      <c r="E146" s="63">
        <v>2600</v>
      </c>
    </row>
    <row r="147" spans="1:5" customFormat="1">
      <c r="A147" s="91"/>
      <c r="B147" s="134" t="s">
        <v>2047</v>
      </c>
      <c r="C147" s="134"/>
      <c r="D147" s="134"/>
      <c r="E147" s="63"/>
    </row>
    <row r="148" spans="1:5" customFormat="1">
      <c r="A148" s="90" t="s">
        <v>211</v>
      </c>
      <c r="B148" s="33" t="s">
        <v>212</v>
      </c>
      <c r="C148" s="33" t="s">
        <v>192</v>
      </c>
      <c r="D148" s="34" t="s">
        <v>11</v>
      </c>
      <c r="E148" s="63">
        <v>260</v>
      </c>
    </row>
    <row r="149" spans="1:5" customFormat="1">
      <c r="A149" s="90" t="s">
        <v>231</v>
      </c>
      <c r="B149" s="33" t="s">
        <v>232</v>
      </c>
      <c r="C149" s="33" t="s">
        <v>192</v>
      </c>
      <c r="D149" s="34" t="s">
        <v>2111</v>
      </c>
      <c r="E149" s="63">
        <v>2000</v>
      </c>
    </row>
    <row r="150" spans="1:5" customFormat="1">
      <c r="A150" s="90" t="s">
        <v>313</v>
      </c>
      <c r="B150" s="33" t="s">
        <v>314</v>
      </c>
      <c r="C150" s="33" t="s">
        <v>192</v>
      </c>
      <c r="D150" s="34" t="s">
        <v>135</v>
      </c>
      <c r="E150" s="63">
        <v>1660</v>
      </c>
    </row>
    <row r="151" spans="1:5" customFormat="1">
      <c r="A151" s="90" t="s">
        <v>315</v>
      </c>
      <c r="B151" s="33" t="s">
        <v>316</v>
      </c>
      <c r="C151" s="33" t="s">
        <v>192</v>
      </c>
      <c r="D151" s="34" t="s">
        <v>11</v>
      </c>
      <c r="E151" s="63">
        <v>1610</v>
      </c>
    </row>
    <row r="152" spans="1:5" customFormat="1">
      <c r="A152" s="90" t="s">
        <v>317</v>
      </c>
      <c r="B152" s="33" t="s">
        <v>2048</v>
      </c>
      <c r="C152" s="33" t="s">
        <v>192</v>
      </c>
      <c r="D152" s="34" t="s">
        <v>1880</v>
      </c>
      <c r="E152" s="63">
        <v>810</v>
      </c>
    </row>
    <row r="153" spans="1:5" customFormat="1">
      <c r="A153" s="90" t="s">
        <v>324</v>
      </c>
      <c r="B153" s="33" t="s">
        <v>2049</v>
      </c>
      <c r="C153" s="33" t="s">
        <v>192</v>
      </c>
      <c r="D153" s="34" t="s">
        <v>122</v>
      </c>
      <c r="E153" s="63">
        <v>910</v>
      </c>
    </row>
    <row r="154" spans="1:5" customFormat="1" ht="31.5">
      <c r="A154" s="90" t="s">
        <v>327</v>
      </c>
      <c r="B154" s="33" t="s">
        <v>2050</v>
      </c>
      <c r="C154" s="33" t="s">
        <v>192</v>
      </c>
      <c r="D154" s="34" t="s">
        <v>2112</v>
      </c>
      <c r="E154" s="63">
        <v>3800</v>
      </c>
    </row>
    <row r="155" spans="1:5" customFormat="1">
      <c r="A155" s="91"/>
      <c r="B155" s="134" t="s">
        <v>2051</v>
      </c>
      <c r="C155" s="134"/>
      <c r="D155" s="134"/>
      <c r="E155" s="63"/>
    </row>
    <row r="156" spans="1:5" customFormat="1" ht="31.5">
      <c r="A156" s="90" t="s">
        <v>213</v>
      </c>
      <c r="B156" s="33" t="s">
        <v>214</v>
      </c>
      <c r="C156" s="33" t="s">
        <v>215</v>
      </c>
      <c r="D156" s="34" t="s">
        <v>11</v>
      </c>
      <c r="E156" s="63">
        <v>250</v>
      </c>
    </row>
    <row r="157" spans="1:5" customFormat="1">
      <c r="A157" s="90" t="s">
        <v>2034</v>
      </c>
      <c r="B157" s="33" t="s">
        <v>353</v>
      </c>
      <c r="C157" s="33" t="s">
        <v>192</v>
      </c>
      <c r="D157" s="34" t="s">
        <v>11</v>
      </c>
      <c r="E157" s="63">
        <v>250</v>
      </c>
    </row>
    <row r="158" spans="1:5" customFormat="1" ht="31.5">
      <c r="A158" s="90" t="s">
        <v>216</v>
      </c>
      <c r="B158" s="33" t="s">
        <v>217</v>
      </c>
      <c r="C158" s="33" t="s">
        <v>215</v>
      </c>
      <c r="D158" s="34" t="s">
        <v>11</v>
      </c>
      <c r="E158" s="63">
        <v>530</v>
      </c>
    </row>
    <row r="159" spans="1:5" customFormat="1" ht="31.5">
      <c r="A159" s="90" t="s">
        <v>1884</v>
      </c>
      <c r="B159" s="33" t="s">
        <v>1885</v>
      </c>
      <c r="C159" s="33" t="s">
        <v>215</v>
      </c>
      <c r="D159" s="34">
        <v>1</v>
      </c>
      <c r="E159" s="63">
        <v>420</v>
      </c>
    </row>
    <row r="160" spans="1:5" customFormat="1" ht="47.25">
      <c r="A160" s="90" t="s">
        <v>218</v>
      </c>
      <c r="B160" s="42" t="s">
        <v>219</v>
      </c>
      <c r="C160" s="33" t="s">
        <v>2157</v>
      </c>
      <c r="D160" s="34">
        <v>3</v>
      </c>
      <c r="E160" s="63">
        <v>850</v>
      </c>
    </row>
    <row r="161" spans="1:5" customFormat="1">
      <c r="A161" s="90" t="s">
        <v>220</v>
      </c>
      <c r="B161" s="33" t="s">
        <v>221</v>
      </c>
      <c r="C161" s="33" t="s">
        <v>6</v>
      </c>
      <c r="D161" s="34" t="s">
        <v>11</v>
      </c>
      <c r="E161" s="63">
        <v>600</v>
      </c>
    </row>
    <row r="162" spans="1:5" customFormat="1">
      <c r="A162" s="90" t="s">
        <v>225</v>
      </c>
      <c r="B162" s="33" t="s">
        <v>226</v>
      </c>
      <c r="C162" s="33" t="s">
        <v>192</v>
      </c>
      <c r="D162" s="34" t="s">
        <v>11</v>
      </c>
      <c r="E162" s="63">
        <v>620</v>
      </c>
    </row>
    <row r="163" spans="1:5" customFormat="1" ht="31.5">
      <c r="A163" s="90" t="s">
        <v>318</v>
      </c>
      <c r="B163" s="33" t="s">
        <v>319</v>
      </c>
      <c r="C163" s="33" t="s">
        <v>215</v>
      </c>
      <c r="D163" s="34" t="s">
        <v>122</v>
      </c>
      <c r="E163" s="63">
        <v>700</v>
      </c>
    </row>
    <row r="164" spans="1:5" customFormat="1">
      <c r="A164" s="91"/>
      <c r="B164" s="134" t="s">
        <v>2052</v>
      </c>
      <c r="C164" s="134"/>
      <c r="D164" s="134"/>
      <c r="E164" s="63"/>
    </row>
    <row r="165" spans="1:5" customFormat="1">
      <c r="A165" s="92" t="s">
        <v>240</v>
      </c>
      <c r="B165" s="33" t="s">
        <v>241</v>
      </c>
      <c r="C165" s="33" t="s">
        <v>192</v>
      </c>
      <c r="D165" s="34" t="s">
        <v>11</v>
      </c>
      <c r="E165" s="63">
        <v>270</v>
      </c>
    </row>
    <row r="166" spans="1:5" customFormat="1">
      <c r="A166" s="90" t="s">
        <v>242</v>
      </c>
      <c r="B166" s="33" t="s">
        <v>243</v>
      </c>
      <c r="C166" s="33" t="s">
        <v>192</v>
      </c>
      <c r="D166" s="34" t="s">
        <v>11</v>
      </c>
      <c r="E166" s="63">
        <v>260</v>
      </c>
    </row>
    <row r="167" spans="1:5" customFormat="1">
      <c r="A167" s="90" t="s">
        <v>244</v>
      </c>
      <c r="B167" s="33" t="s">
        <v>245</v>
      </c>
      <c r="C167" s="33" t="s">
        <v>192</v>
      </c>
      <c r="D167" s="34" t="s">
        <v>11</v>
      </c>
      <c r="E167" s="63">
        <v>300</v>
      </c>
    </row>
    <row r="168" spans="1:5" customFormat="1">
      <c r="A168" s="90" t="s">
        <v>2530</v>
      </c>
      <c r="B168" s="72" t="s">
        <v>2529</v>
      </c>
      <c r="C168" s="33" t="s">
        <v>192</v>
      </c>
      <c r="D168" s="34" t="s">
        <v>11</v>
      </c>
      <c r="E168" s="63">
        <v>200</v>
      </c>
    </row>
    <row r="169" spans="1:5" customFormat="1">
      <c r="A169" s="90" t="s">
        <v>246</v>
      </c>
      <c r="B169" s="33" t="s">
        <v>247</v>
      </c>
      <c r="C169" s="33" t="s">
        <v>192</v>
      </c>
      <c r="D169" s="34" t="s">
        <v>11</v>
      </c>
      <c r="E169" s="63">
        <v>270</v>
      </c>
    </row>
    <row r="170" spans="1:5" customFormat="1" ht="31.5">
      <c r="A170" s="90" t="s">
        <v>248</v>
      </c>
      <c r="B170" s="33" t="s">
        <v>249</v>
      </c>
      <c r="C170" s="33" t="s">
        <v>192</v>
      </c>
      <c r="D170" s="34" t="s">
        <v>11</v>
      </c>
      <c r="E170" s="63">
        <v>560</v>
      </c>
    </row>
    <row r="171" spans="1:5" customFormat="1">
      <c r="A171" s="90" t="s">
        <v>1951</v>
      </c>
      <c r="B171" s="33" t="s">
        <v>1886</v>
      </c>
      <c r="C171" s="33" t="s">
        <v>192</v>
      </c>
      <c r="D171" s="34" t="s">
        <v>11</v>
      </c>
      <c r="E171" s="63">
        <v>800</v>
      </c>
    </row>
    <row r="172" spans="1:5" customFormat="1">
      <c r="A172" s="90" t="s">
        <v>250</v>
      </c>
      <c r="B172" s="33" t="s">
        <v>251</v>
      </c>
      <c r="C172" s="33" t="s">
        <v>192</v>
      </c>
      <c r="D172" s="34" t="s">
        <v>1880</v>
      </c>
      <c r="E172" s="63">
        <v>1390</v>
      </c>
    </row>
    <row r="173" spans="1:5" customFormat="1" ht="31.5">
      <c r="A173" s="90" t="s">
        <v>252</v>
      </c>
      <c r="B173" s="33" t="s">
        <v>253</v>
      </c>
      <c r="C173" s="33" t="s">
        <v>192</v>
      </c>
      <c r="D173" s="34" t="s">
        <v>11</v>
      </c>
      <c r="E173" s="63">
        <v>100</v>
      </c>
    </row>
    <row r="174" spans="1:5" customFormat="1" ht="31.5">
      <c r="A174" s="90" t="s">
        <v>254</v>
      </c>
      <c r="B174" s="33" t="s">
        <v>255</v>
      </c>
      <c r="C174" s="33" t="s">
        <v>192</v>
      </c>
      <c r="D174" s="34" t="s">
        <v>11</v>
      </c>
      <c r="E174" s="63">
        <v>100</v>
      </c>
    </row>
    <row r="175" spans="1:5" customFormat="1">
      <c r="A175" s="90" t="s">
        <v>256</v>
      </c>
      <c r="B175" s="33" t="s">
        <v>257</v>
      </c>
      <c r="C175" s="33" t="s">
        <v>192</v>
      </c>
      <c r="D175" s="34" t="s">
        <v>11</v>
      </c>
      <c r="E175" s="63">
        <v>100</v>
      </c>
    </row>
    <row r="176" spans="1:5" customFormat="1">
      <c r="A176" s="90" t="s">
        <v>258</v>
      </c>
      <c r="B176" s="33" t="s">
        <v>259</v>
      </c>
      <c r="C176" s="33" t="s">
        <v>192</v>
      </c>
      <c r="D176" s="34" t="s">
        <v>11</v>
      </c>
      <c r="E176" s="63">
        <v>700</v>
      </c>
    </row>
    <row r="177" spans="1:5" customFormat="1">
      <c r="A177" s="90" t="s">
        <v>260</v>
      </c>
      <c r="B177" s="33" t="s">
        <v>261</v>
      </c>
      <c r="C177" s="33" t="s">
        <v>192</v>
      </c>
      <c r="D177" s="34" t="s">
        <v>11</v>
      </c>
      <c r="E177" s="63">
        <v>700</v>
      </c>
    </row>
    <row r="178" spans="1:5" customFormat="1">
      <c r="A178" s="91"/>
      <c r="B178" s="134" t="s">
        <v>2053</v>
      </c>
      <c r="C178" s="134"/>
      <c r="D178" s="134"/>
      <c r="E178" s="63"/>
    </row>
    <row r="179" spans="1:5" customFormat="1">
      <c r="A179" s="90" t="s">
        <v>268</v>
      </c>
      <c r="B179" s="33" t="s">
        <v>269</v>
      </c>
      <c r="C179" s="33" t="s">
        <v>192</v>
      </c>
      <c r="D179" s="34" t="s">
        <v>11</v>
      </c>
      <c r="E179" s="63">
        <v>260</v>
      </c>
    </row>
    <row r="180" spans="1:5" customFormat="1">
      <c r="A180" s="90" t="s">
        <v>270</v>
      </c>
      <c r="B180" s="33" t="s">
        <v>271</v>
      </c>
      <c r="C180" s="33" t="s">
        <v>272</v>
      </c>
      <c r="D180" s="34" t="s">
        <v>11</v>
      </c>
      <c r="E180" s="63">
        <v>440</v>
      </c>
    </row>
    <row r="181" spans="1:5" customFormat="1">
      <c r="A181" s="90" t="s">
        <v>273</v>
      </c>
      <c r="B181" s="33" t="s">
        <v>274</v>
      </c>
      <c r="C181" s="33" t="s">
        <v>192</v>
      </c>
      <c r="D181" s="34" t="s">
        <v>11</v>
      </c>
      <c r="E181" s="63">
        <v>260</v>
      </c>
    </row>
    <row r="182" spans="1:5" customFormat="1">
      <c r="A182" s="90" t="s">
        <v>275</v>
      </c>
      <c r="B182" s="33" t="s">
        <v>276</v>
      </c>
      <c r="C182" s="33" t="s">
        <v>192</v>
      </c>
      <c r="D182" s="34" t="s">
        <v>11</v>
      </c>
      <c r="E182" s="63">
        <v>260</v>
      </c>
    </row>
    <row r="183" spans="1:5" customFormat="1">
      <c r="A183" s="90" t="s">
        <v>277</v>
      </c>
      <c r="B183" s="33" t="s">
        <v>278</v>
      </c>
      <c r="C183" s="33" t="s">
        <v>192</v>
      </c>
      <c r="D183" s="34" t="s">
        <v>11</v>
      </c>
      <c r="E183" s="63">
        <v>260</v>
      </c>
    </row>
    <row r="184" spans="1:5" customFormat="1">
      <c r="A184" s="90" t="s">
        <v>279</v>
      </c>
      <c r="B184" s="33" t="s">
        <v>280</v>
      </c>
      <c r="C184" s="33" t="s">
        <v>192</v>
      </c>
      <c r="D184" s="34" t="s">
        <v>11</v>
      </c>
      <c r="E184" s="63">
        <v>320</v>
      </c>
    </row>
    <row r="185" spans="1:5" customFormat="1">
      <c r="A185" s="90" t="s">
        <v>281</v>
      </c>
      <c r="B185" s="33" t="s">
        <v>282</v>
      </c>
      <c r="C185" s="33" t="s">
        <v>192</v>
      </c>
      <c r="D185" s="34" t="s">
        <v>11</v>
      </c>
      <c r="E185" s="63">
        <v>270</v>
      </c>
    </row>
    <row r="186" spans="1:5" customFormat="1">
      <c r="A186" s="90" t="s">
        <v>320</v>
      </c>
      <c r="B186" s="33" t="s">
        <v>321</v>
      </c>
      <c r="C186" s="33" t="s">
        <v>192</v>
      </c>
      <c r="D186" s="34" t="s">
        <v>122</v>
      </c>
      <c r="E186" s="63">
        <v>400</v>
      </c>
    </row>
    <row r="187" spans="1:5" customFormat="1">
      <c r="A187" s="90" t="s">
        <v>322</v>
      </c>
      <c r="B187" s="33" t="s">
        <v>323</v>
      </c>
      <c r="C187" s="33" t="s">
        <v>192</v>
      </c>
      <c r="D187" s="34" t="s">
        <v>2112</v>
      </c>
      <c r="E187" s="63">
        <v>880</v>
      </c>
    </row>
    <row r="188" spans="1:5" customFormat="1">
      <c r="A188" s="90" t="s">
        <v>328</v>
      </c>
      <c r="B188" s="33" t="s">
        <v>2141</v>
      </c>
      <c r="C188" s="33" t="s">
        <v>192</v>
      </c>
      <c r="D188" s="34" t="s">
        <v>2109</v>
      </c>
      <c r="E188" s="63">
        <v>600</v>
      </c>
    </row>
    <row r="189" spans="1:5" customFormat="1">
      <c r="A189" s="91"/>
      <c r="B189" s="134" t="s">
        <v>2054</v>
      </c>
      <c r="C189" s="134"/>
      <c r="D189" s="134"/>
      <c r="E189" s="63"/>
    </row>
    <row r="190" spans="1:5" customFormat="1">
      <c r="A190" s="90" t="s">
        <v>283</v>
      </c>
      <c r="B190" s="33" t="s">
        <v>284</v>
      </c>
      <c r="C190" s="33" t="s">
        <v>192</v>
      </c>
      <c r="D190" s="34" t="s">
        <v>2111</v>
      </c>
      <c r="E190" s="63">
        <v>1300</v>
      </c>
    </row>
    <row r="191" spans="1:5" customFormat="1">
      <c r="A191" s="90" t="s">
        <v>285</v>
      </c>
      <c r="B191" s="33" t="s">
        <v>2055</v>
      </c>
      <c r="C191" s="33" t="s">
        <v>192</v>
      </c>
      <c r="D191" s="34" t="s">
        <v>11</v>
      </c>
      <c r="E191" s="63">
        <v>490</v>
      </c>
    </row>
    <row r="192" spans="1:5" customFormat="1">
      <c r="A192" s="90" t="s">
        <v>286</v>
      </c>
      <c r="B192" s="33" t="s">
        <v>287</v>
      </c>
      <c r="C192" s="33" t="s">
        <v>192</v>
      </c>
      <c r="D192" s="34" t="s">
        <v>11</v>
      </c>
      <c r="E192" s="63">
        <v>490</v>
      </c>
    </row>
    <row r="193" spans="1:5" customFormat="1">
      <c r="A193" s="90" t="s">
        <v>288</v>
      </c>
      <c r="B193" s="33" t="s">
        <v>289</v>
      </c>
      <c r="C193" s="33" t="s">
        <v>192</v>
      </c>
      <c r="D193" s="34" t="s">
        <v>11</v>
      </c>
      <c r="E193" s="63">
        <v>490</v>
      </c>
    </row>
    <row r="194" spans="1:5" customFormat="1">
      <c r="A194" s="90" t="s">
        <v>310</v>
      </c>
      <c r="B194" s="33" t="s">
        <v>311</v>
      </c>
      <c r="C194" s="33" t="s">
        <v>192</v>
      </c>
      <c r="D194" s="34" t="s">
        <v>18</v>
      </c>
      <c r="E194" s="63">
        <v>1390</v>
      </c>
    </row>
    <row r="195" spans="1:5" customFormat="1">
      <c r="A195" s="90" t="s">
        <v>312</v>
      </c>
      <c r="B195" s="33" t="s">
        <v>2056</v>
      </c>
      <c r="C195" s="33" t="s">
        <v>192</v>
      </c>
      <c r="D195" s="34" t="s">
        <v>2109</v>
      </c>
      <c r="E195" s="63">
        <v>960</v>
      </c>
    </row>
    <row r="196" spans="1:5" customFormat="1">
      <c r="A196" s="91"/>
      <c r="B196" s="134" t="s">
        <v>2057</v>
      </c>
      <c r="C196" s="134"/>
      <c r="D196" s="134"/>
      <c r="E196" s="63"/>
    </row>
    <row r="197" spans="1:5" customFormat="1">
      <c r="A197" s="90" t="s">
        <v>290</v>
      </c>
      <c r="B197" s="33" t="s">
        <v>291</v>
      </c>
      <c r="C197" s="33" t="s">
        <v>192</v>
      </c>
      <c r="D197" s="34" t="s">
        <v>11</v>
      </c>
      <c r="E197" s="63">
        <v>270</v>
      </c>
    </row>
    <row r="198" spans="1:5" customFormat="1">
      <c r="A198" s="90" t="s">
        <v>1916</v>
      </c>
      <c r="B198" s="33" t="s">
        <v>1915</v>
      </c>
      <c r="C198" s="33" t="s">
        <v>192</v>
      </c>
      <c r="D198" s="34" t="s">
        <v>233</v>
      </c>
      <c r="E198" s="63">
        <v>5400</v>
      </c>
    </row>
    <row r="199" spans="1:5" customFormat="1" ht="31.5">
      <c r="A199" s="90" t="s">
        <v>292</v>
      </c>
      <c r="B199" s="33" t="s">
        <v>293</v>
      </c>
      <c r="C199" s="33" t="s">
        <v>192</v>
      </c>
      <c r="D199" s="34" t="s">
        <v>11</v>
      </c>
      <c r="E199" s="63">
        <v>315</v>
      </c>
    </row>
    <row r="200" spans="1:5" customFormat="1" ht="47.25">
      <c r="A200" s="90" t="s">
        <v>294</v>
      </c>
      <c r="B200" s="33" t="s">
        <v>295</v>
      </c>
      <c r="C200" s="33" t="s">
        <v>192</v>
      </c>
      <c r="D200" s="34" t="s">
        <v>11</v>
      </c>
      <c r="E200" s="63">
        <v>350</v>
      </c>
    </row>
    <row r="201" spans="1:5" customFormat="1" ht="47.25">
      <c r="A201" s="90" t="s">
        <v>296</v>
      </c>
      <c r="B201" s="33" t="s">
        <v>297</v>
      </c>
      <c r="C201" s="33" t="s">
        <v>192</v>
      </c>
      <c r="D201" s="34" t="s">
        <v>11</v>
      </c>
      <c r="E201" s="63">
        <v>100</v>
      </c>
    </row>
    <row r="202" spans="1:5" customFormat="1">
      <c r="A202" s="90" t="s">
        <v>298</v>
      </c>
      <c r="B202" s="33" t="s">
        <v>299</v>
      </c>
      <c r="C202" s="33" t="s">
        <v>192</v>
      </c>
      <c r="D202" s="34" t="s">
        <v>2113</v>
      </c>
      <c r="E202" s="63">
        <v>1800</v>
      </c>
    </row>
    <row r="203" spans="1:5" customFormat="1">
      <c r="A203" s="90" t="s">
        <v>300</v>
      </c>
      <c r="B203" s="33" t="s">
        <v>301</v>
      </c>
      <c r="C203" s="33" t="s">
        <v>192</v>
      </c>
      <c r="D203" s="34" t="s">
        <v>11</v>
      </c>
      <c r="E203" s="63">
        <v>585</v>
      </c>
    </row>
    <row r="204" spans="1:5" customFormat="1">
      <c r="A204" s="90" t="s">
        <v>302</v>
      </c>
      <c r="B204" s="33" t="s">
        <v>303</v>
      </c>
      <c r="C204" s="33" t="s">
        <v>192</v>
      </c>
      <c r="D204" s="34" t="s">
        <v>11</v>
      </c>
      <c r="E204" s="63">
        <v>630</v>
      </c>
    </row>
    <row r="205" spans="1:5" customFormat="1">
      <c r="A205" s="90" t="s">
        <v>308</v>
      </c>
      <c r="B205" s="33" t="s">
        <v>309</v>
      </c>
      <c r="C205" s="33" t="s">
        <v>192</v>
      </c>
      <c r="D205" s="34" t="s">
        <v>122</v>
      </c>
      <c r="E205" s="63">
        <v>840</v>
      </c>
    </row>
    <row r="206" spans="1:5" customFormat="1">
      <c r="A206" s="91"/>
      <c r="B206" s="134" t="s">
        <v>2058</v>
      </c>
      <c r="C206" s="134"/>
      <c r="D206" s="134"/>
      <c r="E206" s="63"/>
    </row>
    <row r="207" spans="1:5" customFormat="1">
      <c r="A207" s="90" t="s">
        <v>304</v>
      </c>
      <c r="B207" s="33" t="s">
        <v>305</v>
      </c>
      <c r="C207" s="33" t="s">
        <v>192</v>
      </c>
      <c r="D207" s="34" t="s">
        <v>122</v>
      </c>
      <c r="E207" s="63">
        <v>830</v>
      </c>
    </row>
    <row r="208" spans="1:5" customFormat="1">
      <c r="A208" s="90" t="s">
        <v>306</v>
      </c>
      <c r="B208" s="33" t="s">
        <v>307</v>
      </c>
      <c r="C208" s="33" t="s">
        <v>192</v>
      </c>
      <c r="D208" s="34" t="s">
        <v>122</v>
      </c>
      <c r="E208" s="63">
        <v>890</v>
      </c>
    </row>
    <row r="209" spans="1:5" customFormat="1">
      <c r="A209" s="91"/>
      <c r="B209" s="134" t="s">
        <v>331</v>
      </c>
      <c r="C209" s="134"/>
      <c r="D209" s="134"/>
      <c r="E209" s="63"/>
    </row>
    <row r="210" spans="1:5" customFormat="1">
      <c r="A210" s="34" t="s">
        <v>332</v>
      </c>
      <c r="B210" s="33" t="s">
        <v>333</v>
      </c>
      <c r="C210" s="33" t="s">
        <v>334</v>
      </c>
      <c r="D210" s="34" t="s">
        <v>2114</v>
      </c>
      <c r="E210" s="63">
        <v>3600</v>
      </c>
    </row>
    <row r="211" spans="1:5" customFormat="1" ht="31.5">
      <c r="A211" s="90" t="s">
        <v>335</v>
      </c>
      <c r="B211" s="33" t="s">
        <v>336</v>
      </c>
      <c r="C211" s="33" t="s">
        <v>2060</v>
      </c>
      <c r="D211" s="34" t="s">
        <v>11</v>
      </c>
      <c r="E211" s="63">
        <v>400</v>
      </c>
    </row>
    <row r="212" spans="1:5" customFormat="1">
      <c r="A212" s="90" t="s">
        <v>337</v>
      </c>
      <c r="B212" s="33" t="s">
        <v>338</v>
      </c>
      <c r="C212" s="33" t="s">
        <v>339</v>
      </c>
      <c r="D212" s="34" t="s">
        <v>11</v>
      </c>
      <c r="E212" s="63">
        <v>350</v>
      </c>
    </row>
    <row r="213" spans="1:5" customFormat="1">
      <c r="A213" s="90" t="s">
        <v>340</v>
      </c>
      <c r="B213" s="33" t="s">
        <v>341</v>
      </c>
      <c r="C213" s="33" t="s">
        <v>334</v>
      </c>
      <c r="D213" s="34" t="s">
        <v>2115</v>
      </c>
      <c r="E213" s="63">
        <v>700</v>
      </c>
    </row>
    <row r="214" spans="1:5" customFormat="1">
      <c r="A214" s="90" t="s">
        <v>343</v>
      </c>
      <c r="B214" s="33" t="s">
        <v>344</v>
      </c>
      <c r="C214" s="33" t="s">
        <v>334</v>
      </c>
      <c r="D214" s="34" t="s">
        <v>1880</v>
      </c>
      <c r="E214" s="63">
        <v>1200</v>
      </c>
    </row>
    <row r="215" spans="1:5" customFormat="1">
      <c r="A215" s="90" t="s">
        <v>345</v>
      </c>
      <c r="B215" s="33" t="s">
        <v>346</v>
      </c>
      <c r="C215" s="33" t="s">
        <v>334</v>
      </c>
      <c r="D215" s="34" t="s">
        <v>2114</v>
      </c>
      <c r="E215" s="63">
        <v>430</v>
      </c>
    </row>
    <row r="216" spans="1:5" customFormat="1">
      <c r="A216" s="90" t="s">
        <v>347</v>
      </c>
      <c r="B216" s="33" t="s">
        <v>346</v>
      </c>
      <c r="C216" s="33" t="s">
        <v>348</v>
      </c>
      <c r="D216" s="34" t="s">
        <v>1880</v>
      </c>
      <c r="E216" s="63">
        <v>430</v>
      </c>
    </row>
    <row r="217" spans="1:5" customFormat="1">
      <c r="A217" s="90" t="s">
        <v>349</v>
      </c>
      <c r="B217" s="33" t="s">
        <v>350</v>
      </c>
      <c r="C217" s="33" t="s">
        <v>334</v>
      </c>
      <c r="D217" s="34" t="s">
        <v>11</v>
      </c>
      <c r="E217" s="63">
        <v>320</v>
      </c>
    </row>
    <row r="218" spans="1:5" customFormat="1">
      <c r="A218" s="90" t="s">
        <v>351</v>
      </c>
      <c r="B218" s="33" t="s">
        <v>197</v>
      </c>
      <c r="C218" s="33" t="s">
        <v>334</v>
      </c>
      <c r="D218" s="34" t="s">
        <v>11</v>
      </c>
      <c r="E218" s="63">
        <v>260</v>
      </c>
    </row>
    <row r="219" spans="1:5" customFormat="1">
      <c r="A219" s="90" t="s">
        <v>352</v>
      </c>
      <c r="B219" s="33" t="s">
        <v>2499</v>
      </c>
      <c r="C219" s="33" t="s">
        <v>334</v>
      </c>
      <c r="D219" s="34" t="s">
        <v>11</v>
      </c>
      <c r="E219" s="63">
        <v>260</v>
      </c>
    </row>
    <row r="220" spans="1:5" customFormat="1">
      <c r="A220" s="90" t="s">
        <v>354</v>
      </c>
      <c r="B220" s="33" t="s">
        <v>355</v>
      </c>
      <c r="C220" s="33" t="s">
        <v>334</v>
      </c>
      <c r="D220" s="34" t="s">
        <v>11</v>
      </c>
      <c r="E220" s="63">
        <v>260</v>
      </c>
    </row>
    <row r="221" spans="1:5" customFormat="1">
      <c r="A221" s="90" t="s">
        <v>356</v>
      </c>
      <c r="B221" s="33" t="s">
        <v>199</v>
      </c>
      <c r="C221" s="33" t="s">
        <v>334</v>
      </c>
      <c r="D221" s="34" t="s">
        <v>11</v>
      </c>
      <c r="E221" s="63">
        <v>260</v>
      </c>
    </row>
    <row r="222" spans="1:5" customFormat="1">
      <c r="A222" s="90" t="s">
        <v>357</v>
      </c>
      <c r="B222" s="33" t="s">
        <v>358</v>
      </c>
      <c r="C222" s="33" t="s">
        <v>334</v>
      </c>
      <c r="D222" s="34" t="s">
        <v>11</v>
      </c>
      <c r="E222" s="63">
        <v>260</v>
      </c>
    </row>
    <row r="223" spans="1:5" customFormat="1">
      <c r="A223" s="90" t="s">
        <v>359</v>
      </c>
      <c r="B223" s="33" t="s">
        <v>360</v>
      </c>
      <c r="C223" s="33" t="s">
        <v>334</v>
      </c>
      <c r="D223" s="34" t="s">
        <v>11</v>
      </c>
      <c r="E223" s="63">
        <v>260</v>
      </c>
    </row>
    <row r="224" spans="1:5" customFormat="1">
      <c r="A224" s="90" t="s">
        <v>361</v>
      </c>
      <c r="B224" s="33" t="s">
        <v>362</v>
      </c>
      <c r="C224" s="33" t="s">
        <v>334</v>
      </c>
      <c r="D224" s="34" t="s">
        <v>2109</v>
      </c>
      <c r="E224" s="63">
        <v>360</v>
      </c>
    </row>
    <row r="225" spans="1:5" customFormat="1">
      <c r="A225" s="90" t="s">
        <v>363</v>
      </c>
      <c r="B225" s="33" t="s">
        <v>364</v>
      </c>
      <c r="C225" s="33" t="s">
        <v>334</v>
      </c>
      <c r="D225" s="34" t="s">
        <v>94</v>
      </c>
      <c r="E225" s="63">
        <v>360</v>
      </c>
    </row>
    <row r="226" spans="1:5" customFormat="1">
      <c r="A226" s="90" t="s">
        <v>365</v>
      </c>
      <c r="B226" s="33" t="s">
        <v>366</v>
      </c>
      <c r="C226" s="33" t="s">
        <v>334</v>
      </c>
      <c r="D226" s="34" t="s">
        <v>94</v>
      </c>
      <c r="E226" s="63">
        <v>360</v>
      </c>
    </row>
    <row r="227" spans="1:5" customFormat="1">
      <c r="A227" s="90" t="s">
        <v>367</v>
      </c>
      <c r="B227" s="33" t="s">
        <v>368</v>
      </c>
      <c r="C227" s="33" t="s">
        <v>334</v>
      </c>
      <c r="D227" s="34" t="s">
        <v>11</v>
      </c>
      <c r="E227" s="63">
        <v>360</v>
      </c>
    </row>
    <row r="228" spans="1:5" customFormat="1">
      <c r="A228" s="90" t="s">
        <v>369</v>
      </c>
      <c r="B228" s="33" t="s">
        <v>370</v>
      </c>
      <c r="C228" s="33" t="s">
        <v>334</v>
      </c>
      <c r="D228" s="34" t="s">
        <v>11</v>
      </c>
      <c r="E228" s="63">
        <v>360</v>
      </c>
    </row>
    <row r="229" spans="1:5" customFormat="1">
      <c r="A229" s="96" t="s">
        <v>371</v>
      </c>
      <c r="B229" s="42" t="s">
        <v>2061</v>
      </c>
      <c r="C229" s="33" t="s">
        <v>334</v>
      </c>
      <c r="D229" s="34" t="s">
        <v>2109</v>
      </c>
      <c r="E229" s="63">
        <v>660</v>
      </c>
    </row>
    <row r="230" spans="1:5" customFormat="1">
      <c r="A230" s="91"/>
      <c r="B230" s="134" t="s">
        <v>2027</v>
      </c>
      <c r="C230" s="134"/>
      <c r="D230" s="134"/>
      <c r="E230" s="63"/>
    </row>
    <row r="231" spans="1:5" customFormat="1">
      <c r="A231" s="90" t="s">
        <v>2028</v>
      </c>
      <c r="B231" s="33" t="s">
        <v>2031</v>
      </c>
      <c r="C231" s="33" t="s">
        <v>73</v>
      </c>
      <c r="D231" s="34" t="s">
        <v>233</v>
      </c>
      <c r="E231" s="63">
        <v>850</v>
      </c>
    </row>
    <row r="232" spans="1:5" customFormat="1">
      <c r="A232" s="90" t="s">
        <v>2029</v>
      </c>
      <c r="B232" s="33" t="s">
        <v>2032</v>
      </c>
      <c r="C232" s="33" t="s">
        <v>73</v>
      </c>
      <c r="D232" s="34" t="s">
        <v>233</v>
      </c>
      <c r="E232" s="63">
        <v>850</v>
      </c>
    </row>
    <row r="233" spans="1:5" customFormat="1">
      <c r="A233" s="90" t="s">
        <v>2030</v>
      </c>
      <c r="B233" s="33" t="s">
        <v>1691</v>
      </c>
      <c r="C233" s="33" t="s">
        <v>73</v>
      </c>
      <c r="D233" s="34" t="s">
        <v>233</v>
      </c>
      <c r="E233" s="63">
        <v>850</v>
      </c>
    </row>
    <row r="234" spans="1:5" customFormat="1">
      <c r="A234" s="91"/>
      <c r="B234" s="134" t="s">
        <v>385</v>
      </c>
      <c r="C234" s="134"/>
      <c r="D234" s="134"/>
      <c r="E234" s="63"/>
    </row>
    <row r="235" spans="1:5" customFormat="1">
      <c r="A235" s="91"/>
      <c r="B235" s="134" t="s">
        <v>386</v>
      </c>
      <c r="C235" s="134"/>
      <c r="D235" s="134"/>
      <c r="E235" s="63"/>
    </row>
    <row r="236" spans="1:5" customFormat="1">
      <c r="A236" s="90" t="s">
        <v>387</v>
      </c>
      <c r="B236" s="33" t="s">
        <v>388</v>
      </c>
      <c r="C236" s="33" t="s">
        <v>192</v>
      </c>
      <c r="D236" s="34" t="s">
        <v>11</v>
      </c>
      <c r="E236" s="63">
        <v>490</v>
      </c>
    </row>
    <row r="237" spans="1:5" customFormat="1">
      <c r="A237" s="90" t="s">
        <v>389</v>
      </c>
      <c r="B237" s="33" t="s">
        <v>390</v>
      </c>
      <c r="C237" s="33" t="s">
        <v>192</v>
      </c>
      <c r="D237" s="34" t="s">
        <v>11</v>
      </c>
      <c r="E237" s="63">
        <v>510</v>
      </c>
    </row>
    <row r="238" spans="1:5" customFormat="1">
      <c r="A238" s="90" t="s">
        <v>391</v>
      </c>
      <c r="B238" s="33" t="s">
        <v>392</v>
      </c>
      <c r="C238" s="33" t="s">
        <v>192</v>
      </c>
      <c r="D238" s="34" t="s">
        <v>11</v>
      </c>
      <c r="E238" s="63">
        <v>510</v>
      </c>
    </row>
    <row r="239" spans="1:5" customFormat="1">
      <c r="A239" s="90" t="s">
        <v>393</v>
      </c>
      <c r="B239" s="33" t="s">
        <v>394</v>
      </c>
      <c r="C239" s="33" t="s">
        <v>192</v>
      </c>
      <c r="D239" s="34" t="s">
        <v>11</v>
      </c>
      <c r="E239" s="63">
        <v>510</v>
      </c>
    </row>
    <row r="240" spans="1:5" customFormat="1">
      <c r="A240" s="90" t="s">
        <v>395</v>
      </c>
      <c r="B240" s="33" t="s">
        <v>2024</v>
      </c>
      <c r="C240" s="33" t="s">
        <v>192</v>
      </c>
      <c r="D240" s="34" t="s">
        <v>11</v>
      </c>
      <c r="E240" s="63">
        <v>510</v>
      </c>
    </row>
    <row r="241" spans="1:5" customFormat="1">
      <c r="A241" s="90" t="s">
        <v>396</v>
      </c>
      <c r="B241" s="33" t="s">
        <v>397</v>
      </c>
      <c r="C241" s="33" t="s">
        <v>192</v>
      </c>
      <c r="D241" s="34" t="s">
        <v>11</v>
      </c>
      <c r="E241" s="63">
        <v>800</v>
      </c>
    </row>
    <row r="242" spans="1:5" customFormat="1">
      <c r="A242" s="90" t="s">
        <v>398</v>
      </c>
      <c r="B242" s="33" t="s">
        <v>399</v>
      </c>
      <c r="C242" s="33" t="s">
        <v>192</v>
      </c>
      <c r="D242" s="34" t="s">
        <v>2109</v>
      </c>
      <c r="E242" s="63">
        <v>1000</v>
      </c>
    </row>
    <row r="243" spans="1:5" customFormat="1">
      <c r="A243" s="91"/>
      <c r="B243" s="134" t="s">
        <v>400</v>
      </c>
      <c r="C243" s="134"/>
      <c r="D243" s="134"/>
      <c r="E243" s="63"/>
    </row>
    <row r="244" spans="1:5" customFormat="1">
      <c r="A244" s="90" t="s">
        <v>401</v>
      </c>
      <c r="B244" s="33" t="s">
        <v>402</v>
      </c>
      <c r="C244" s="33" t="s">
        <v>192</v>
      </c>
      <c r="D244" s="34" t="s">
        <v>11</v>
      </c>
      <c r="E244" s="63">
        <v>530</v>
      </c>
    </row>
    <row r="245" spans="1:5" customFormat="1">
      <c r="A245" s="90" t="s">
        <v>403</v>
      </c>
      <c r="B245" s="33" t="s">
        <v>404</v>
      </c>
      <c r="C245" s="33" t="s">
        <v>192</v>
      </c>
      <c r="D245" s="34" t="s">
        <v>11</v>
      </c>
      <c r="E245" s="63">
        <v>530</v>
      </c>
    </row>
    <row r="246" spans="1:5" customFormat="1">
      <c r="A246" s="90" t="s">
        <v>405</v>
      </c>
      <c r="B246" s="33" t="s">
        <v>406</v>
      </c>
      <c r="C246" s="33" t="s">
        <v>192</v>
      </c>
      <c r="D246" s="34" t="s">
        <v>11</v>
      </c>
      <c r="E246" s="63">
        <v>530</v>
      </c>
    </row>
    <row r="247" spans="1:5" customFormat="1">
      <c r="A247" s="90" t="s">
        <v>407</v>
      </c>
      <c r="B247" s="33" t="s">
        <v>408</v>
      </c>
      <c r="C247" s="33" t="s">
        <v>192</v>
      </c>
      <c r="D247" s="34" t="s">
        <v>2109</v>
      </c>
      <c r="E247" s="63">
        <v>1100</v>
      </c>
    </row>
    <row r="248" spans="1:5" customFormat="1">
      <c r="A248" s="90" t="s">
        <v>409</v>
      </c>
      <c r="B248" s="33" t="s">
        <v>410</v>
      </c>
      <c r="C248" s="33" t="s">
        <v>192</v>
      </c>
      <c r="D248" s="34" t="s">
        <v>11</v>
      </c>
      <c r="E248" s="63">
        <v>530</v>
      </c>
    </row>
    <row r="249" spans="1:5" customFormat="1">
      <c r="A249" s="90" t="s">
        <v>411</v>
      </c>
      <c r="B249" s="33" t="s">
        <v>412</v>
      </c>
      <c r="C249" s="33" t="s">
        <v>192</v>
      </c>
      <c r="D249" s="34" t="s">
        <v>11</v>
      </c>
      <c r="E249" s="63">
        <v>530</v>
      </c>
    </row>
    <row r="250" spans="1:5" customFormat="1">
      <c r="A250" s="90" t="s">
        <v>413</v>
      </c>
      <c r="B250" s="33" t="s">
        <v>414</v>
      </c>
      <c r="C250" s="33" t="s">
        <v>192</v>
      </c>
      <c r="D250" s="34" t="s">
        <v>31</v>
      </c>
      <c r="E250" s="63">
        <v>700</v>
      </c>
    </row>
    <row r="251" spans="1:5" customFormat="1">
      <c r="A251" s="90" t="s">
        <v>415</v>
      </c>
      <c r="B251" s="33" t="s">
        <v>416</v>
      </c>
      <c r="C251" s="33" t="s">
        <v>192</v>
      </c>
      <c r="D251" s="34" t="s">
        <v>11</v>
      </c>
      <c r="E251" s="63">
        <v>540</v>
      </c>
    </row>
    <row r="252" spans="1:5" customFormat="1">
      <c r="A252" s="90" t="s">
        <v>418</v>
      </c>
      <c r="B252" s="33" t="s">
        <v>2025</v>
      </c>
      <c r="C252" s="33" t="s">
        <v>192</v>
      </c>
      <c r="D252" s="34" t="s">
        <v>11</v>
      </c>
      <c r="E252" s="63">
        <v>530</v>
      </c>
    </row>
    <row r="253" spans="1:5" customFormat="1">
      <c r="A253" s="34" t="s">
        <v>419</v>
      </c>
      <c r="B253" s="33" t="s">
        <v>420</v>
      </c>
      <c r="C253" s="33" t="s">
        <v>192</v>
      </c>
      <c r="D253" s="34" t="s">
        <v>31</v>
      </c>
      <c r="E253" s="63">
        <v>1150</v>
      </c>
    </row>
    <row r="254" spans="1:5" customFormat="1">
      <c r="A254" s="90" t="s">
        <v>421</v>
      </c>
      <c r="B254" s="33" t="s">
        <v>422</v>
      </c>
      <c r="C254" s="33" t="s">
        <v>192</v>
      </c>
      <c r="D254" s="34" t="s">
        <v>31</v>
      </c>
      <c r="E254" s="63">
        <v>1380</v>
      </c>
    </row>
    <row r="255" spans="1:5" customFormat="1">
      <c r="A255" s="34" t="s">
        <v>423</v>
      </c>
      <c r="B255" s="33" t="s">
        <v>424</v>
      </c>
      <c r="C255" s="33" t="s">
        <v>192</v>
      </c>
      <c r="D255" s="34" t="s">
        <v>11</v>
      </c>
      <c r="E255" s="63">
        <v>560</v>
      </c>
    </row>
    <row r="256" spans="1:5" customFormat="1">
      <c r="A256" s="34" t="s">
        <v>425</v>
      </c>
      <c r="B256" s="33" t="s">
        <v>426</v>
      </c>
      <c r="C256" s="33" t="s">
        <v>192</v>
      </c>
      <c r="D256" s="34" t="s">
        <v>11</v>
      </c>
      <c r="E256" s="63">
        <v>1280</v>
      </c>
    </row>
    <row r="257" spans="1:5" customFormat="1">
      <c r="A257" s="34" t="s">
        <v>1949</v>
      </c>
      <c r="B257" s="33" t="s">
        <v>428</v>
      </c>
      <c r="C257" s="33" t="s">
        <v>192</v>
      </c>
      <c r="D257" s="34" t="s">
        <v>94</v>
      </c>
      <c r="E257" s="63">
        <v>2000</v>
      </c>
    </row>
    <row r="258" spans="1:5" customFormat="1">
      <c r="A258" s="90" t="s">
        <v>429</v>
      </c>
      <c r="B258" s="33" t="s">
        <v>430</v>
      </c>
      <c r="C258" s="33" t="s">
        <v>417</v>
      </c>
      <c r="D258" s="34" t="s">
        <v>2116</v>
      </c>
      <c r="E258" s="63">
        <v>1200</v>
      </c>
    </row>
    <row r="259" spans="1:5" customFormat="1" ht="94.5">
      <c r="A259" s="90" t="s">
        <v>2159</v>
      </c>
      <c r="B259" s="33" t="s">
        <v>2160</v>
      </c>
      <c r="C259" s="33" t="s">
        <v>417</v>
      </c>
      <c r="D259" s="34" t="s">
        <v>2116</v>
      </c>
      <c r="E259" s="63">
        <v>6000</v>
      </c>
    </row>
    <row r="260" spans="1:5" customFormat="1">
      <c r="A260" s="90" t="s">
        <v>427</v>
      </c>
      <c r="B260" s="33" t="s">
        <v>431</v>
      </c>
      <c r="C260" s="33" t="s">
        <v>192</v>
      </c>
      <c r="D260" s="34" t="s">
        <v>2117</v>
      </c>
      <c r="E260" s="63">
        <v>1500</v>
      </c>
    </row>
    <row r="261" spans="1:5" customFormat="1">
      <c r="A261" s="90" t="s">
        <v>433</v>
      </c>
      <c r="B261" s="33" t="s">
        <v>434</v>
      </c>
      <c r="C261" s="33" t="s">
        <v>192</v>
      </c>
      <c r="D261" s="34" t="s">
        <v>31</v>
      </c>
      <c r="E261" s="63">
        <v>1600</v>
      </c>
    </row>
    <row r="262" spans="1:5" customFormat="1">
      <c r="A262" s="90" t="s">
        <v>435</v>
      </c>
      <c r="B262" s="33" t="s">
        <v>436</v>
      </c>
      <c r="C262" s="33" t="s">
        <v>192</v>
      </c>
      <c r="D262" s="34" t="s">
        <v>2164</v>
      </c>
      <c r="E262" s="63">
        <v>2800</v>
      </c>
    </row>
    <row r="263" spans="1:5" customFormat="1">
      <c r="A263" s="90" t="s">
        <v>437</v>
      </c>
      <c r="B263" s="33" t="s">
        <v>438</v>
      </c>
      <c r="C263" s="33" t="s">
        <v>192</v>
      </c>
      <c r="D263" s="34" t="s">
        <v>50</v>
      </c>
      <c r="E263" s="63">
        <v>2000</v>
      </c>
    </row>
    <row r="264" spans="1:5" customFormat="1">
      <c r="A264" s="90" t="s">
        <v>439</v>
      </c>
      <c r="B264" s="33" t="s">
        <v>440</v>
      </c>
      <c r="C264" s="33" t="s">
        <v>192</v>
      </c>
      <c r="D264" s="34" t="s">
        <v>2118</v>
      </c>
      <c r="E264" s="63">
        <v>4500</v>
      </c>
    </row>
    <row r="265" spans="1:5" customFormat="1" ht="94.5">
      <c r="A265" s="90" t="s">
        <v>441</v>
      </c>
      <c r="B265" s="33" t="s">
        <v>2938</v>
      </c>
      <c r="C265" s="33" t="s">
        <v>192</v>
      </c>
      <c r="D265" s="34" t="s">
        <v>2119</v>
      </c>
      <c r="E265" s="63">
        <v>8800</v>
      </c>
    </row>
    <row r="266" spans="1:5" customFormat="1" ht="31.5">
      <c r="A266" s="90" t="s">
        <v>442</v>
      </c>
      <c r="B266" s="33" t="s">
        <v>443</v>
      </c>
      <c r="C266" s="33" t="s">
        <v>339</v>
      </c>
      <c r="D266" s="34" t="s">
        <v>50</v>
      </c>
      <c r="E266" s="63">
        <v>8800</v>
      </c>
    </row>
    <row r="267" spans="1:5" customFormat="1">
      <c r="A267" s="91"/>
      <c r="B267" s="134" t="s">
        <v>2063</v>
      </c>
      <c r="C267" s="134"/>
      <c r="D267" s="134"/>
      <c r="E267" s="63"/>
    </row>
    <row r="268" spans="1:5" customFormat="1">
      <c r="A268" s="34" t="s">
        <v>444</v>
      </c>
      <c r="B268" s="33" t="s">
        <v>445</v>
      </c>
      <c r="C268" s="33" t="s">
        <v>192</v>
      </c>
      <c r="D268" s="34" t="s">
        <v>11</v>
      </c>
      <c r="E268" s="63">
        <v>730</v>
      </c>
    </row>
    <row r="269" spans="1:5" customFormat="1">
      <c r="A269" s="90" t="s">
        <v>446</v>
      </c>
      <c r="B269" s="33" t="s">
        <v>447</v>
      </c>
      <c r="C269" s="33" t="s">
        <v>192</v>
      </c>
      <c r="D269" s="34" t="s">
        <v>11</v>
      </c>
      <c r="E269" s="63">
        <v>840</v>
      </c>
    </row>
    <row r="270" spans="1:5" customFormat="1" ht="63">
      <c r="A270" s="34" t="s">
        <v>448</v>
      </c>
      <c r="B270" s="43" t="s">
        <v>2167</v>
      </c>
      <c r="C270" s="33" t="s">
        <v>192</v>
      </c>
      <c r="D270" s="34" t="s">
        <v>449</v>
      </c>
      <c r="E270" s="63">
        <v>2300</v>
      </c>
    </row>
    <row r="271" spans="1:5" customFormat="1">
      <c r="A271" s="90" t="s">
        <v>450</v>
      </c>
      <c r="B271" s="33" t="s">
        <v>451</v>
      </c>
      <c r="C271" s="33" t="s">
        <v>192</v>
      </c>
      <c r="D271" s="34" t="s">
        <v>11</v>
      </c>
      <c r="E271" s="63">
        <v>525</v>
      </c>
    </row>
    <row r="272" spans="1:5" customFormat="1">
      <c r="A272" s="90" t="s">
        <v>452</v>
      </c>
      <c r="B272" s="33" t="s">
        <v>453</v>
      </c>
      <c r="C272" s="33" t="s">
        <v>192</v>
      </c>
      <c r="D272" s="34" t="s">
        <v>11</v>
      </c>
      <c r="E272" s="63">
        <v>500</v>
      </c>
    </row>
    <row r="273" spans="1:5" customFormat="1">
      <c r="A273" s="90" t="s">
        <v>454</v>
      </c>
      <c r="B273" s="33" t="s">
        <v>455</v>
      </c>
      <c r="C273" s="33" t="s">
        <v>192</v>
      </c>
      <c r="D273" s="34" t="s">
        <v>11</v>
      </c>
      <c r="E273" s="63">
        <v>1000</v>
      </c>
    </row>
    <row r="274" spans="1:5" customFormat="1" ht="63">
      <c r="A274" s="34" t="s">
        <v>456</v>
      </c>
      <c r="B274" s="43" t="s">
        <v>2168</v>
      </c>
      <c r="C274" s="33" t="s">
        <v>192</v>
      </c>
      <c r="D274" s="34" t="s">
        <v>449</v>
      </c>
      <c r="E274" s="63">
        <v>3000</v>
      </c>
    </row>
    <row r="275" spans="1:5" customFormat="1">
      <c r="A275" s="91"/>
      <c r="B275" s="134" t="s">
        <v>457</v>
      </c>
      <c r="C275" s="134"/>
      <c r="D275" s="134"/>
      <c r="E275" s="63"/>
    </row>
    <row r="276" spans="1:5" customFormat="1">
      <c r="A276" s="90" t="s">
        <v>458</v>
      </c>
      <c r="B276" s="33" t="s">
        <v>459</v>
      </c>
      <c r="C276" s="33" t="s">
        <v>192</v>
      </c>
      <c r="D276" s="34" t="s">
        <v>11</v>
      </c>
      <c r="E276" s="63">
        <v>670</v>
      </c>
    </row>
    <row r="277" spans="1:5" customFormat="1" ht="31.5">
      <c r="A277" s="90" t="s">
        <v>460</v>
      </c>
      <c r="B277" s="33" t="s">
        <v>461</v>
      </c>
      <c r="C277" s="33" t="s">
        <v>192</v>
      </c>
      <c r="D277" s="34" t="s">
        <v>127</v>
      </c>
      <c r="E277" s="63">
        <v>1270</v>
      </c>
    </row>
    <row r="278" spans="1:5" customFormat="1">
      <c r="A278" s="91"/>
      <c r="B278" s="134" t="s">
        <v>462</v>
      </c>
      <c r="C278" s="134"/>
      <c r="D278" s="134"/>
      <c r="E278" s="63"/>
    </row>
    <row r="279" spans="1:5" customFormat="1">
      <c r="A279" s="90" t="s">
        <v>463</v>
      </c>
      <c r="B279" s="33" t="s">
        <v>464</v>
      </c>
      <c r="C279" s="33" t="s">
        <v>192</v>
      </c>
      <c r="D279" s="34" t="s">
        <v>465</v>
      </c>
      <c r="E279" s="63">
        <v>600</v>
      </c>
    </row>
    <row r="280" spans="1:5" customFormat="1">
      <c r="A280" s="90" t="s">
        <v>466</v>
      </c>
      <c r="B280" s="33" t="s">
        <v>467</v>
      </c>
      <c r="C280" s="33" t="s">
        <v>192</v>
      </c>
      <c r="D280" s="34" t="s">
        <v>11</v>
      </c>
      <c r="E280" s="63">
        <v>580</v>
      </c>
    </row>
    <row r="281" spans="1:5" customFormat="1">
      <c r="A281" s="90" t="s">
        <v>468</v>
      </c>
      <c r="B281" s="33" t="s">
        <v>469</v>
      </c>
      <c r="C281" s="33" t="s">
        <v>417</v>
      </c>
      <c r="D281" s="34" t="s">
        <v>2120</v>
      </c>
      <c r="E281" s="63">
        <v>1240</v>
      </c>
    </row>
    <row r="282" spans="1:5" customFormat="1">
      <c r="A282" s="90" t="s">
        <v>470</v>
      </c>
      <c r="B282" s="33" t="s">
        <v>2169</v>
      </c>
      <c r="C282" s="33" t="s">
        <v>471</v>
      </c>
      <c r="D282" s="34" t="s">
        <v>2120</v>
      </c>
      <c r="E282" s="63">
        <v>2100</v>
      </c>
    </row>
    <row r="283" spans="1:5" customFormat="1">
      <c r="A283" s="90" t="s">
        <v>472</v>
      </c>
      <c r="B283" s="33" t="s">
        <v>473</v>
      </c>
      <c r="C283" s="33" t="s">
        <v>6</v>
      </c>
      <c r="D283" s="34" t="s">
        <v>11</v>
      </c>
      <c r="E283" s="63">
        <v>920</v>
      </c>
    </row>
    <row r="284" spans="1:5" customFormat="1" ht="31.5">
      <c r="A284" s="90" t="s">
        <v>2095</v>
      </c>
      <c r="B284" s="33" t="s">
        <v>474</v>
      </c>
      <c r="C284" s="33" t="s">
        <v>6</v>
      </c>
      <c r="D284" s="34" t="s">
        <v>31</v>
      </c>
      <c r="E284" s="63">
        <v>1240</v>
      </c>
    </row>
    <row r="285" spans="1:5" s="6" customFormat="1">
      <c r="A285" s="95" t="s">
        <v>1894</v>
      </c>
      <c r="B285" s="33" t="s">
        <v>475</v>
      </c>
      <c r="C285" s="33" t="s">
        <v>6</v>
      </c>
      <c r="D285" s="34" t="s">
        <v>31</v>
      </c>
      <c r="E285" s="63">
        <v>1340</v>
      </c>
    </row>
    <row r="286" spans="1:5" customFormat="1">
      <c r="A286" s="91"/>
      <c r="B286" s="134" t="s">
        <v>476</v>
      </c>
      <c r="C286" s="134"/>
      <c r="D286" s="134"/>
      <c r="E286" s="63"/>
    </row>
    <row r="287" spans="1:5" customFormat="1">
      <c r="A287" s="90" t="s">
        <v>477</v>
      </c>
      <c r="B287" s="33" t="s">
        <v>478</v>
      </c>
      <c r="C287" s="33" t="s">
        <v>6</v>
      </c>
      <c r="D287" s="34" t="s">
        <v>11</v>
      </c>
      <c r="E287" s="63">
        <v>830</v>
      </c>
    </row>
    <row r="288" spans="1:5" customFormat="1">
      <c r="A288" s="90" t="s">
        <v>479</v>
      </c>
      <c r="B288" s="33" t="s">
        <v>480</v>
      </c>
      <c r="C288" s="33" t="s">
        <v>192</v>
      </c>
      <c r="D288" s="34" t="s">
        <v>135</v>
      </c>
      <c r="E288" s="63">
        <v>1100</v>
      </c>
    </row>
    <row r="289" spans="1:5" customFormat="1">
      <c r="A289" s="90" t="s">
        <v>481</v>
      </c>
      <c r="B289" s="33" t="s">
        <v>482</v>
      </c>
      <c r="C289" s="33" t="s">
        <v>192</v>
      </c>
      <c r="D289" s="34" t="s">
        <v>122</v>
      </c>
      <c r="E289" s="63">
        <v>2100</v>
      </c>
    </row>
    <row r="290" spans="1:5" customFormat="1">
      <c r="A290" s="90" t="s">
        <v>483</v>
      </c>
      <c r="B290" s="33" t="s">
        <v>484</v>
      </c>
      <c r="C290" s="33" t="s">
        <v>272</v>
      </c>
      <c r="D290" s="34" t="s">
        <v>11</v>
      </c>
      <c r="E290" s="63">
        <v>700</v>
      </c>
    </row>
    <row r="291" spans="1:5" customFormat="1">
      <c r="A291" s="90" t="s">
        <v>485</v>
      </c>
      <c r="B291" s="33" t="s">
        <v>486</v>
      </c>
      <c r="C291" s="33" t="s">
        <v>192</v>
      </c>
      <c r="D291" s="34" t="s">
        <v>2118</v>
      </c>
      <c r="E291" s="63">
        <v>2900</v>
      </c>
    </row>
    <row r="292" spans="1:5" customFormat="1">
      <c r="A292" s="90" t="s">
        <v>487</v>
      </c>
      <c r="B292" s="33" t="s">
        <v>1914</v>
      </c>
      <c r="C292" s="33" t="s">
        <v>192</v>
      </c>
      <c r="D292" s="34" t="s">
        <v>2111</v>
      </c>
      <c r="E292" s="63">
        <v>2000</v>
      </c>
    </row>
    <row r="293" spans="1:5" customFormat="1">
      <c r="A293" s="90" t="s">
        <v>488</v>
      </c>
      <c r="B293" s="33" t="s">
        <v>489</v>
      </c>
      <c r="C293" s="33" t="s">
        <v>24</v>
      </c>
      <c r="D293" s="34">
        <v>2</v>
      </c>
      <c r="E293" s="63">
        <v>1800</v>
      </c>
    </row>
    <row r="294" spans="1:5" customFormat="1">
      <c r="A294" s="91"/>
      <c r="B294" s="134" t="s">
        <v>490</v>
      </c>
      <c r="C294" s="134"/>
      <c r="D294" s="134"/>
      <c r="E294" s="63"/>
    </row>
    <row r="295" spans="1:5" customFormat="1">
      <c r="A295" s="90" t="s">
        <v>491</v>
      </c>
      <c r="B295" s="33" t="s">
        <v>492</v>
      </c>
      <c r="C295" s="33" t="s">
        <v>192</v>
      </c>
      <c r="D295" s="34" t="s">
        <v>11</v>
      </c>
      <c r="E295" s="63">
        <v>660</v>
      </c>
    </row>
    <row r="296" spans="1:5" customFormat="1">
      <c r="A296" s="90" t="s">
        <v>493</v>
      </c>
      <c r="B296" s="33" t="s">
        <v>494</v>
      </c>
      <c r="C296" s="33" t="s">
        <v>192</v>
      </c>
      <c r="D296" s="34" t="s">
        <v>2120</v>
      </c>
      <c r="E296" s="63">
        <v>1400</v>
      </c>
    </row>
    <row r="297" spans="1:5" customFormat="1">
      <c r="A297" s="90" t="s">
        <v>495</v>
      </c>
      <c r="B297" s="33" t="s">
        <v>496</v>
      </c>
      <c r="C297" s="33" t="s">
        <v>192</v>
      </c>
      <c r="D297" s="34" t="s">
        <v>11</v>
      </c>
      <c r="E297" s="63">
        <v>580</v>
      </c>
    </row>
    <row r="298" spans="1:5" customFormat="1">
      <c r="A298" s="90" t="s">
        <v>497</v>
      </c>
      <c r="B298" s="33" t="s">
        <v>498</v>
      </c>
      <c r="C298" s="33" t="s">
        <v>192</v>
      </c>
      <c r="D298" s="34" t="s">
        <v>2107</v>
      </c>
      <c r="E298" s="63">
        <v>820</v>
      </c>
    </row>
    <row r="299" spans="1:5" customFormat="1">
      <c r="A299" s="96" t="s">
        <v>499</v>
      </c>
      <c r="B299" s="42" t="s">
        <v>500</v>
      </c>
      <c r="C299" s="42" t="s">
        <v>71</v>
      </c>
      <c r="D299" s="34" t="s">
        <v>2118</v>
      </c>
      <c r="E299" s="63">
        <v>7400</v>
      </c>
    </row>
    <row r="300" spans="1:5" customFormat="1">
      <c r="A300" s="96" t="s">
        <v>501</v>
      </c>
      <c r="B300" s="42" t="s">
        <v>502</v>
      </c>
      <c r="C300" s="42" t="s">
        <v>71</v>
      </c>
      <c r="D300" s="34" t="s">
        <v>2118</v>
      </c>
      <c r="E300" s="63">
        <v>2300</v>
      </c>
    </row>
    <row r="301" spans="1:5" customFormat="1">
      <c r="A301" s="96" t="s">
        <v>1948</v>
      </c>
      <c r="B301" s="42" t="s">
        <v>503</v>
      </c>
      <c r="C301" s="42" t="s">
        <v>71</v>
      </c>
      <c r="D301" s="44" t="s">
        <v>50</v>
      </c>
      <c r="E301" s="63">
        <v>7500</v>
      </c>
    </row>
    <row r="302" spans="1:5" customFormat="1">
      <c r="A302" s="91"/>
      <c r="B302" s="134" t="s">
        <v>504</v>
      </c>
      <c r="C302" s="134"/>
      <c r="D302" s="134"/>
      <c r="E302" s="63"/>
    </row>
    <row r="303" spans="1:5" customFormat="1">
      <c r="A303" s="90" t="s">
        <v>505</v>
      </c>
      <c r="B303" s="33" t="s">
        <v>506</v>
      </c>
      <c r="C303" s="33" t="s">
        <v>507</v>
      </c>
      <c r="D303" s="34" t="s">
        <v>31</v>
      </c>
      <c r="E303" s="63">
        <v>1000</v>
      </c>
    </row>
    <row r="304" spans="1:5" customFormat="1">
      <c r="A304" s="91"/>
      <c r="B304" s="134" t="s">
        <v>508</v>
      </c>
      <c r="C304" s="134"/>
      <c r="D304" s="134"/>
      <c r="E304" s="63"/>
    </row>
    <row r="305" spans="1:5" s="6" customFormat="1">
      <c r="A305" s="90" t="s">
        <v>452</v>
      </c>
      <c r="B305" s="33" t="s">
        <v>453</v>
      </c>
      <c r="C305" s="33" t="s">
        <v>192</v>
      </c>
      <c r="D305" s="34" t="s">
        <v>11</v>
      </c>
      <c r="E305" s="63">
        <v>700</v>
      </c>
    </row>
    <row r="306" spans="1:5" customFormat="1">
      <c r="A306" s="90" t="s">
        <v>509</v>
      </c>
      <c r="B306" s="33" t="s">
        <v>510</v>
      </c>
      <c r="C306" s="33" t="s">
        <v>192</v>
      </c>
      <c r="D306" s="34" t="s">
        <v>11</v>
      </c>
      <c r="E306" s="63">
        <v>790</v>
      </c>
    </row>
    <row r="307" spans="1:5" customFormat="1">
      <c r="A307" s="90" t="s">
        <v>511</v>
      </c>
      <c r="B307" s="33" t="s">
        <v>512</v>
      </c>
      <c r="C307" s="33" t="s">
        <v>192</v>
      </c>
      <c r="D307" s="34" t="s">
        <v>11</v>
      </c>
      <c r="E307" s="63">
        <v>790</v>
      </c>
    </row>
    <row r="308" spans="1:5" customFormat="1">
      <c r="A308" s="90" t="s">
        <v>513</v>
      </c>
      <c r="B308" s="33" t="s">
        <v>514</v>
      </c>
      <c r="C308" s="33" t="s">
        <v>192</v>
      </c>
      <c r="D308" s="34" t="s">
        <v>11</v>
      </c>
      <c r="E308" s="63">
        <v>790</v>
      </c>
    </row>
    <row r="309" spans="1:5" customFormat="1">
      <c r="A309" s="90" t="s">
        <v>515</v>
      </c>
      <c r="B309" s="33" t="s">
        <v>516</v>
      </c>
      <c r="C309" s="33" t="s">
        <v>192</v>
      </c>
      <c r="D309" s="34" t="s">
        <v>11</v>
      </c>
      <c r="E309" s="63">
        <v>790</v>
      </c>
    </row>
    <row r="310" spans="1:5" customFormat="1">
      <c r="A310" s="34" t="s">
        <v>517</v>
      </c>
      <c r="B310" s="33" t="s">
        <v>518</v>
      </c>
      <c r="C310" s="33" t="s">
        <v>192</v>
      </c>
      <c r="D310" s="34" t="s">
        <v>127</v>
      </c>
      <c r="E310" s="63">
        <v>1150</v>
      </c>
    </row>
    <row r="311" spans="1:5" customFormat="1">
      <c r="A311" s="90" t="s">
        <v>519</v>
      </c>
      <c r="B311" s="33" t="s">
        <v>520</v>
      </c>
      <c r="C311" s="33" t="s">
        <v>192</v>
      </c>
      <c r="D311" s="34" t="s">
        <v>11</v>
      </c>
      <c r="E311" s="63">
        <v>580</v>
      </c>
    </row>
    <row r="312" spans="1:5" customFormat="1">
      <c r="A312" s="90" t="s">
        <v>521</v>
      </c>
      <c r="B312" s="33" t="s">
        <v>522</v>
      </c>
      <c r="C312" s="33" t="s">
        <v>192</v>
      </c>
      <c r="D312" s="34" t="s">
        <v>11</v>
      </c>
      <c r="E312" s="63">
        <v>580</v>
      </c>
    </row>
    <row r="313" spans="1:5" customFormat="1" ht="31.5">
      <c r="A313" s="90" t="s">
        <v>2089</v>
      </c>
      <c r="B313" s="33" t="s">
        <v>2133</v>
      </c>
      <c r="C313" s="33" t="s">
        <v>192</v>
      </c>
      <c r="D313" s="34" t="s">
        <v>11</v>
      </c>
      <c r="E313" s="63">
        <v>100</v>
      </c>
    </row>
    <row r="314" spans="1:5" customFormat="1">
      <c r="A314" s="90" t="s">
        <v>523</v>
      </c>
      <c r="B314" s="33" t="s">
        <v>524</v>
      </c>
      <c r="C314" s="33" t="s">
        <v>192</v>
      </c>
      <c r="D314" s="34" t="s">
        <v>2118</v>
      </c>
      <c r="E314" s="63">
        <v>2000</v>
      </c>
    </row>
    <row r="315" spans="1:5" customFormat="1">
      <c r="A315" s="90" t="s">
        <v>525</v>
      </c>
      <c r="B315" s="33" t="s">
        <v>526</v>
      </c>
      <c r="C315" s="33" t="s">
        <v>192</v>
      </c>
      <c r="D315" s="34" t="s">
        <v>50</v>
      </c>
      <c r="E315" s="63">
        <v>1500</v>
      </c>
    </row>
    <row r="316" spans="1:5" customFormat="1">
      <c r="A316" s="90" t="s">
        <v>527</v>
      </c>
      <c r="B316" s="33" t="s">
        <v>528</v>
      </c>
      <c r="C316" s="33" t="s">
        <v>192</v>
      </c>
      <c r="D316" s="34" t="s">
        <v>2112</v>
      </c>
      <c r="E316" s="63">
        <v>1400</v>
      </c>
    </row>
    <row r="317" spans="1:5" customFormat="1">
      <c r="A317" s="90" t="s">
        <v>529</v>
      </c>
      <c r="B317" s="33" t="s">
        <v>530</v>
      </c>
      <c r="C317" s="33" t="s">
        <v>192</v>
      </c>
      <c r="D317" s="34" t="s">
        <v>2118</v>
      </c>
      <c r="E317" s="63">
        <v>1170</v>
      </c>
    </row>
    <row r="318" spans="1:5" customFormat="1">
      <c r="A318" s="90" t="s">
        <v>531</v>
      </c>
      <c r="B318" s="33" t="s">
        <v>532</v>
      </c>
      <c r="C318" s="33" t="s">
        <v>24</v>
      </c>
      <c r="D318" s="34" t="s">
        <v>2118</v>
      </c>
      <c r="E318" s="63">
        <v>1170</v>
      </c>
    </row>
    <row r="319" spans="1:5" customFormat="1" ht="31.5">
      <c r="A319" s="90" t="s">
        <v>2145</v>
      </c>
      <c r="B319" s="33" t="s">
        <v>2146</v>
      </c>
      <c r="C319" s="33" t="s">
        <v>71</v>
      </c>
      <c r="D319" s="34" t="s">
        <v>2109</v>
      </c>
      <c r="E319" s="63">
        <v>1300</v>
      </c>
    </row>
    <row r="320" spans="1:5" customFormat="1" ht="31.5">
      <c r="A320" s="90" t="s">
        <v>533</v>
      </c>
      <c r="B320" s="33" t="s">
        <v>2021</v>
      </c>
      <c r="C320" s="33" t="s">
        <v>24</v>
      </c>
      <c r="D320" s="34" t="s">
        <v>266</v>
      </c>
      <c r="E320" s="63">
        <v>3200</v>
      </c>
    </row>
    <row r="321" spans="1:5" customFormat="1">
      <c r="A321" s="90" t="s">
        <v>534</v>
      </c>
      <c r="B321" s="33" t="s">
        <v>535</v>
      </c>
      <c r="C321" s="33" t="s">
        <v>192</v>
      </c>
      <c r="D321" s="34" t="s">
        <v>536</v>
      </c>
      <c r="E321" s="63">
        <v>1400</v>
      </c>
    </row>
    <row r="322" spans="1:5" customFormat="1">
      <c r="A322" s="90" t="s">
        <v>537</v>
      </c>
      <c r="B322" s="33" t="s">
        <v>538</v>
      </c>
      <c r="C322" s="33" t="s">
        <v>192</v>
      </c>
      <c r="D322" s="34" t="s">
        <v>2121</v>
      </c>
      <c r="E322" s="63">
        <v>3200</v>
      </c>
    </row>
    <row r="323" spans="1:5" customFormat="1">
      <c r="A323" s="90" t="s">
        <v>539</v>
      </c>
      <c r="B323" s="33" t="s">
        <v>540</v>
      </c>
      <c r="C323" s="33" t="s">
        <v>6</v>
      </c>
      <c r="D323" s="34" t="s">
        <v>31</v>
      </c>
      <c r="E323" s="63">
        <v>3300</v>
      </c>
    </row>
    <row r="324" spans="1:5" customFormat="1">
      <c r="A324" s="90" t="s">
        <v>541</v>
      </c>
      <c r="B324" s="33" t="s">
        <v>542</v>
      </c>
      <c r="C324" s="33" t="s">
        <v>192</v>
      </c>
      <c r="D324" s="34" t="s">
        <v>31</v>
      </c>
      <c r="E324" s="63">
        <v>2000</v>
      </c>
    </row>
    <row r="325" spans="1:5" customFormat="1">
      <c r="A325" s="90" t="s">
        <v>543</v>
      </c>
      <c r="B325" s="33" t="s">
        <v>544</v>
      </c>
      <c r="C325" s="33" t="s">
        <v>192</v>
      </c>
      <c r="D325" s="34" t="s">
        <v>31</v>
      </c>
      <c r="E325" s="63">
        <v>2000</v>
      </c>
    </row>
    <row r="326" spans="1:5" customFormat="1">
      <c r="A326" s="90" t="s">
        <v>545</v>
      </c>
      <c r="B326" s="33" t="s">
        <v>546</v>
      </c>
      <c r="C326" s="33" t="s">
        <v>192</v>
      </c>
      <c r="D326" s="34" t="s">
        <v>375</v>
      </c>
      <c r="E326" s="63">
        <v>2400</v>
      </c>
    </row>
    <row r="327" spans="1:5" customFormat="1">
      <c r="A327" s="90" t="s">
        <v>2105</v>
      </c>
      <c r="B327" s="33" t="s">
        <v>2106</v>
      </c>
      <c r="C327" s="33" t="s">
        <v>192</v>
      </c>
      <c r="D327" s="34" t="s">
        <v>233</v>
      </c>
      <c r="E327" s="63">
        <v>9000</v>
      </c>
    </row>
    <row r="328" spans="1:5" customFormat="1">
      <c r="A328" s="90" t="s">
        <v>547</v>
      </c>
      <c r="B328" s="33" t="s">
        <v>548</v>
      </c>
      <c r="C328" s="33" t="s">
        <v>192</v>
      </c>
      <c r="D328" s="34" t="s">
        <v>2120</v>
      </c>
      <c r="E328" s="63">
        <v>3800</v>
      </c>
    </row>
    <row r="329" spans="1:5" customFormat="1">
      <c r="A329" s="91"/>
      <c r="B329" s="134" t="s">
        <v>549</v>
      </c>
      <c r="C329" s="134"/>
      <c r="D329" s="134"/>
      <c r="E329" s="63"/>
    </row>
    <row r="330" spans="1:5" customFormat="1">
      <c r="A330" s="90" t="s">
        <v>550</v>
      </c>
      <c r="B330" s="33" t="s">
        <v>551</v>
      </c>
      <c r="C330" s="33" t="s">
        <v>71</v>
      </c>
      <c r="D330" s="34" t="s">
        <v>2109</v>
      </c>
      <c r="E330" s="63">
        <v>1000</v>
      </c>
    </row>
    <row r="331" spans="1:5" customFormat="1">
      <c r="A331" s="90" t="s">
        <v>552</v>
      </c>
      <c r="B331" s="33" t="s">
        <v>553</v>
      </c>
      <c r="C331" s="33" t="s">
        <v>71</v>
      </c>
      <c r="D331" s="34" t="s">
        <v>2109</v>
      </c>
      <c r="E331" s="63">
        <v>1000</v>
      </c>
    </row>
    <row r="332" spans="1:5" customFormat="1">
      <c r="A332" s="90" t="s">
        <v>554</v>
      </c>
      <c r="B332" s="33" t="s">
        <v>555</v>
      </c>
      <c r="C332" s="33" t="s">
        <v>71</v>
      </c>
      <c r="D332" s="34" t="s">
        <v>536</v>
      </c>
      <c r="E332" s="63">
        <v>8000</v>
      </c>
    </row>
    <row r="333" spans="1:5" customFormat="1">
      <c r="A333" s="90" t="s">
        <v>556</v>
      </c>
      <c r="B333" s="33" t="s">
        <v>557</v>
      </c>
      <c r="C333" s="33" t="s">
        <v>71</v>
      </c>
      <c r="D333" s="34" t="s">
        <v>2109</v>
      </c>
      <c r="E333" s="63">
        <v>1000</v>
      </c>
    </row>
    <row r="334" spans="1:5" customFormat="1">
      <c r="A334" s="90" t="s">
        <v>558</v>
      </c>
      <c r="B334" s="33" t="s">
        <v>559</v>
      </c>
      <c r="C334" s="33" t="s">
        <v>71</v>
      </c>
      <c r="D334" s="34" t="s">
        <v>2109</v>
      </c>
      <c r="E334" s="63">
        <v>1000</v>
      </c>
    </row>
    <row r="335" spans="1:5" customFormat="1">
      <c r="A335" s="90" t="s">
        <v>560</v>
      </c>
      <c r="B335" s="33" t="s">
        <v>561</v>
      </c>
      <c r="C335" s="33" t="s">
        <v>71</v>
      </c>
      <c r="D335" s="34" t="s">
        <v>2109</v>
      </c>
      <c r="E335" s="63">
        <v>1000</v>
      </c>
    </row>
    <row r="336" spans="1:5" customFormat="1">
      <c r="A336" s="90" t="s">
        <v>562</v>
      </c>
      <c r="B336" s="33" t="s">
        <v>563</v>
      </c>
      <c r="C336" s="33" t="s">
        <v>71</v>
      </c>
      <c r="D336" s="34" t="s">
        <v>2109</v>
      </c>
      <c r="E336" s="63">
        <v>1000</v>
      </c>
    </row>
    <row r="337" spans="1:5" customFormat="1">
      <c r="A337" s="90" t="s">
        <v>564</v>
      </c>
      <c r="B337" s="33" t="s">
        <v>565</v>
      </c>
      <c r="C337" s="33" t="s">
        <v>71</v>
      </c>
      <c r="D337" s="34" t="s">
        <v>2109</v>
      </c>
      <c r="E337" s="63">
        <v>1200</v>
      </c>
    </row>
    <row r="338" spans="1:5" customFormat="1">
      <c r="A338" s="90" t="s">
        <v>566</v>
      </c>
      <c r="B338" s="33" t="s">
        <v>567</v>
      </c>
      <c r="C338" s="33" t="s">
        <v>71</v>
      </c>
      <c r="D338" s="34" t="s">
        <v>2109</v>
      </c>
      <c r="E338" s="63">
        <v>1200</v>
      </c>
    </row>
    <row r="339" spans="1:5" customFormat="1">
      <c r="A339" s="90" t="s">
        <v>568</v>
      </c>
      <c r="B339" s="33" t="s">
        <v>569</v>
      </c>
      <c r="C339" s="33" t="s">
        <v>71</v>
      </c>
      <c r="D339" s="34" t="s">
        <v>2109</v>
      </c>
      <c r="E339" s="63">
        <v>1000</v>
      </c>
    </row>
    <row r="340" spans="1:5" customFormat="1">
      <c r="A340" s="90" t="s">
        <v>570</v>
      </c>
      <c r="B340" s="33" t="s">
        <v>571</v>
      </c>
      <c r="C340" s="33" t="s">
        <v>71</v>
      </c>
      <c r="D340" s="34" t="s">
        <v>2109</v>
      </c>
      <c r="E340" s="63">
        <v>1000</v>
      </c>
    </row>
    <row r="341" spans="1:5" customFormat="1" ht="31.5">
      <c r="A341" s="90" t="s">
        <v>2096</v>
      </c>
      <c r="B341" s="33" t="s">
        <v>2062</v>
      </c>
      <c r="C341" s="33" t="s">
        <v>192</v>
      </c>
      <c r="D341" s="34" t="s">
        <v>432</v>
      </c>
      <c r="E341" s="63">
        <v>1800</v>
      </c>
    </row>
    <row r="342" spans="1:5" customFormat="1">
      <c r="A342" s="90" t="s">
        <v>2495</v>
      </c>
      <c r="B342" s="33" t="s">
        <v>2497</v>
      </c>
      <c r="C342" s="33" t="s">
        <v>192</v>
      </c>
      <c r="D342" s="34" t="s">
        <v>2116</v>
      </c>
      <c r="E342" s="63">
        <v>1500</v>
      </c>
    </row>
    <row r="343" spans="1:5" customFormat="1">
      <c r="A343" s="90" t="s">
        <v>2496</v>
      </c>
      <c r="B343" s="33" t="s">
        <v>2498</v>
      </c>
      <c r="C343" s="33" t="s">
        <v>192</v>
      </c>
      <c r="D343" s="34" t="s">
        <v>2116</v>
      </c>
      <c r="E343" s="63">
        <v>1500</v>
      </c>
    </row>
    <row r="344" spans="1:5" customFormat="1">
      <c r="A344" s="91"/>
      <c r="B344" s="134" t="s">
        <v>572</v>
      </c>
      <c r="C344" s="134"/>
      <c r="D344" s="134"/>
      <c r="E344" s="63"/>
    </row>
    <row r="345" spans="1:5" customFormat="1">
      <c r="A345" s="90" t="s">
        <v>573</v>
      </c>
      <c r="B345" s="33" t="s">
        <v>574</v>
      </c>
      <c r="C345" s="33" t="s">
        <v>71</v>
      </c>
      <c r="D345" s="34" t="s">
        <v>11</v>
      </c>
      <c r="E345" s="63">
        <v>600</v>
      </c>
    </row>
    <row r="346" spans="1:5" customFormat="1">
      <c r="A346" s="90" t="s">
        <v>575</v>
      </c>
      <c r="B346" s="33" t="s">
        <v>576</v>
      </c>
      <c r="C346" s="33" t="s">
        <v>71</v>
      </c>
      <c r="D346" s="34" t="s">
        <v>11</v>
      </c>
      <c r="E346" s="63">
        <v>600</v>
      </c>
    </row>
    <row r="347" spans="1:5" customFormat="1">
      <c r="A347" s="90" t="s">
        <v>577</v>
      </c>
      <c r="B347" s="33" t="s">
        <v>578</v>
      </c>
      <c r="C347" s="33" t="s">
        <v>71</v>
      </c>
      <c r="D347" s="34" t="s">
        <v>2107</v>
      </c>
      <c r="E347" s="63">
        <v>700</v>
      </c>
    </row>
    <row r="348" spans="1:5" customFormat="1">
      <c r="A348" s="90" t="s">
        <v>579</v>
      </c>
      <c r="B348" s="33" t="s">
        <v>580</v>
      </c>
      <c r="C348" s="33" t="s">
        <v>71</v>
      </c>
      <c r="D348" s="34" t="s">
        <v>50</v>
      </c>
      <c r="E348" s="63">
        <v>1450</v>
      </c>
    </row>
    <row r="349" spans="1:5" customFormat="1">
      <c r="A349" s="90" t="s">
        <v>581</v>
      </c>
      <c r="B349" s="33" t="s">
        <v>582</v>
      </c>
      <c r="C349" s="33" t="s">
        <v>71</v>
      </c>
      <c r="D349" s="34" t="s">
        <v>2112</v>
      </c>
      <c r="E349" s="63">
        <v>670</v>
      </c>
    </row>
    <row r="350" spans="1:5" customFormat="1">
      <c r="A350" s="90" t="s">
        <v>583</v>
      </c>
      <c r="B350" s="33" t="s">
        <v>584</v>
      </c>
      <c r="C350" s="33" t="s">
        <v>71</v>
      </c>
      <c r="D350" s="34" t="s">
        <v>2112</v>
      </c>
      <c r="E350" s="63">
        <v>670</v>
      </c>
    </row>
    <row r="351" spans="1:5" customFormat="1">
      <c r="A351" s="90" t="s">
        <v>585</v>
      </c>
      <c r="B351" s="33" t="s">
        <v>586</v>
      </c>
      <c r="C351" s="33" t="s">
        <v>71</v>
      </c>
      <c r="D351" s="34" t="s">
        <v>2112</v>
      </c>
      <c r="E351" s="63">
        <v>1200</v>
      </c>
    </row>
    <row r="352" spans="1:5" customFormat="1">
      <c r="A352" s="90" t="s">
        <v>587</v>
      </c>
      <c r="B352" s="33" t="s">
        <v>588</v>
      </c>
      <c r="C352" s="33" t="s">
        <v>71</v>
      </c>
      <c r="D352" s="34" t="s">
        <v>2112</v>
      </c>
      <c r="E352" s="63">
        <v>1200</v>
      </c>
    </row>
    <row r="353" spans="1:5" customFormat="1">
      <c r="A353" s="90" t="s">
        <v>589</v>
      </c>
      <c r="B353" s="33" t="s">
        <v>590</v>
      </c>
      <c r="C353" s="33" t="s">
        <v>71</v>
      </c>
      <c r="D353" s="34" t="s">
        <v>2112</v>
      </c>
      <c r="E353" s="63">
        <v>800</v>
      </c>
    </row>
    <row r="354" spans="1:5" customFormat="1">
      <c r="A354" s="90" t="s">
        <v>591</v>
      </c>
      <c r="B354" s="33" t="s">
        <v>592</v>
      </c>
      <c r="C354" s="33" t="s">
        <v>71</v>
      </c>
      <c r="D354" s="34" t="s">
        <v>2112</v>
      </c>
      <c r="E354" s="63">
        <v>800</v>
      </c>
    </row>
    <row r="355" spans="1:5" customFormat="1">
      <c r="A355" s="90" t="s">
        <v>593</v>
      </c>
      <c r="B355" s="33" t="s">
        <v>594</v>
      </c>
      <c r="C355" s="33" t="s">
        <v>71</v>
      </c>
      <c r="D355" s="34" t="s">
        <v>2120</v>
      </c>
      <c r="E355" s="63">
        <v>4000</v>
      </c>
    </row>
    <row r="356" spans="1:5" customFormat="1">
      <c r="A356" s="90" t="s">
        <v>595</v>
      </c>
      <c r="B356" s="33" t="s">
        <v>596</v>
      </c>
      <c r="C356" s="33" t="s">
        <v>71</v>
      </c>
      <c r="D356" s="34" t="s">
        <v>2120</v>
      </c>
      <c r="E356" s="63">
        <v>4400</v>
      </c>
    </row>
    <row r="357" spans="1:5" customFormat="1">
      <c r="A357" s="90" t="s">
        <v>597</v>
      </c>
      <c r="B357" s="33" t="s">
        <v>598</v>
      </c>
      <c r="C357" s="33" t="s">
        <v>71</v>
      </c>
      <c r="D357" s="34" t="s">
        <v>2111</v>
      </c>
      <c r="E357" s="63">
        <v>1000</v>
      </c>
    </row>
    <row r="358" spans="1:5" customFormat="1" ht="31.5">
      <c r="A358" s="90" t="s">
        <v>599</v>
      </c>
      <c r="B358" s="33" t="s">
        <v>600</v>
      </c>
      <c r="C358" s="33" t="s">
        <v>71</v>
      </c>
      <c r="D358" s="34" t="s">
        <v>2116</v>
      </c>
      <c r="E358" s="63">
        <v>2400</v>
      </c>
    </row>
    <row r="359" spans="1:5" customFormat="1">
      <c r="A359" s="90" t="s">
        <v>602</v>
      </c>
      <c r="B359" s="33" t="s">
        <v>603</v>
      </c>
      <c r="C359" s="33" t="s">
        <v>71</v>
      </c>
      <c r="D359" s="34" t="s">
        <v>2118</v>
      </c>
      <c r="E359" s="63">
        <v>5000</v>
      </c>
    </row>
    <row r="360" spans="1:5" customFormat="1">
      <c r="A360" s="90" t="s">
        <v>604</v>
      </c>
      <c r="B360" s="33" t="s">
        <v>605</v>
      </c>
      <c r="C360" s="33" t="s">
        <v>71</v>
      </c>
      <c r="D360" s="34" t="s">
        <v>2112</v>
      </c>
      <c r="E360" s="63">
        <v>1400</v>
      </c>
    </row>
    <row r="361" spans="1:5" customFormat="1">
      <c r="A361" s="90" t="s">
        <v>606</v>
      </c>
      <c r="B361" s="33" t="s">
        <v>607</v>
      </c>
      <c r="C361" s="33" t="s">
        <v>71</v>
      </c>
      <c r="D361" s="34" t="s">
        <v>2112</v>
      </c>
      <c r="E361" s="63">
        <v>800</v>
      </c>
    </row>
    <row r="362" spans="1:5" customFormat="1">
      <c r="A362" s="90" t="s">
        <v>608</v>
      </c>
      <c r="B362" s="33" t="s">
        <v>2161</v>
      </c>
      <c r="C362" s="33" t="s">
        <v>71</v>
      </c>
      <c r="D362" s="34" t="s">
        <v>2118</v>
      </c>
      <c r="E362" s="63">
        <v>1120</v>
      </c>
    </row>
    <row r="363" spans="1:5" customFormat="1">
      <c r="A363" s="90" t="s">
        <v>609</v>
      </c>
      <c r="B363" s="33" t="s">
        <v>610</v>
      </c>
      <c r="C363" s="33" t="s">
        <v>71</v>
      </c>
      <c r="D363" s="34" t="s">
        <v>2112</v>
      </c>
      <c r="E363" s="63">
        <v>900</v>
      </c>
    </row>
    <row r="364" spans="1:5" customFormat="1" ht="31.5">
      <c r="A364" s="90" t="s">
        <v>611</v>
      </c>
      <c r="B364" s="33" t="s">
        <v>612</v>
      </c>
      <c r="C364" s="33" t="s">
        <v>71</v>
      </c>
      <c r="D364" s="34" t="s">
        <v>536</v>
      </c>
      <c r="E364" s="63">
        <v>2080</v>
      </c>
    </row>
    <row r="365" spans="1:5" customFormat="1">
      <c r="A365" s="90" t="s">
        <v>613</v>
      </c>
      <c r="B365" s="33" t="s">
        <v>614</v>
      </c>
      <c r="C365" s="33" t="s">
        <v>71</v>
      </c>
      <c r="D365" s="34" t="s">
        <v>2112</v>
      </c>
      <c r="E365" s="63">
        <v>1440</v>
      </c>
    </row>
    <row r="366" spans="1:5" customFormat="1">
      <c r="A366" s="90" t="s">
        <v>615</v>
      </c>
      <c r="B366" s="33" t="s">
        <v>616</v>
      </c>
      <c r="C366" s="33" t="s">
        <v>71</v>
      </c>
      <c r="D366" s="34" t="s">
        <v>2120</v>
      </c>
      <c r="E366" s="63">
        <v>1800</v>
      </c>
    </row>
    <row r="367" spans="1:5" customFormat="1">
      <c r="A367" s="90" t="s">
        <v>617</v>
      </c>
      <c r="B367" s="33" t="s">
        <v>618</v>
      </c>
      <c r="C367" s="33" t="s">
        <v>71</v>
      </c>
      <c r="D367" s="34" t="s">
        <v>2112</v>
      </c>
      <c r="E367" s="63">
        <v>1560</v>
      </c>
    </row>
    <row r="368" spans="1:5" customFormat="1">
      <c r="A368" s="90" t="s">
        <v>619</v>
      </c>
      <c r="B368" s="33" t="s">
        <v>620</v>
      </c>
      <c r="C368" s="33" t="s">
        <v>71</v>
      </c>
      <c r="D368" s="34" t="s">
        <v>2122</v>
      </c>
      <c r="E368" s="63">
        <v>3600</v>
      </c>
    </row>
    <row r="369" spans="1:5" customFormat="1">
      <c r="A369" s="90" t="s">
        <v>621</v>
      </c>
      <c r="B369" s="33" t="s">
        <v>622</v>
      </c>
      <c r="C369" s="33" t="s">
        <v>71</v>
      </c>
      <c r="D369" s="34" t="s">
        <v>2122</v>
      </c>
      <c r="E369" s="63">
        <v>1900</v>
      </c>
    </row>
    <row r="370" spans="1:5" customFormat="1">
      <c r="A370" s="90" t="s">
        <v>623</v>
      </c>
      <c r="B370" s="33" t="s">
        <v>624</v>
      </c>
      <c r="C370" s="33" t="s">
        <v>71</v>
      </c>
      <c r="D370" s="34" t="s">
        <v>2122</v>
      </c>
      <c r="E370" s="63">
        <v>2200</v>
      </c>
    </row>
    <row r="371" spans="1:5" customFormat="1">
      <c r="A371" s="90" t="s">
        <v>625</v>
      </c>
      <c r="B371" s="33" t="s">
        <v>626</v>
      </c>
      <c r="C371" s="33" t="s">
        <v>71</v>
      </c>
      <c r="D371" s="34" t="s">
        <v>2122</v>
      </c>
      <c r="E371" s="63">
        <v>3360</v>
      </c>
    </row>
    <row r="372" spans="1:5" customFormat="1">
      <c r="A372" s="90" t="s">
        <v>627</v>
      </c>
      <c r="B372" s="33" t="s">
        <v>628</v>
      </c>
      <c r="C372" s="33" t="s">
        <v>71</v>
      </c>
      <c r="D372" s="34" t="s">
        <v>2122</v>
      </c>
      <c r="E372" s="63">
        <v>1400</v>
      </c>
    </row>
    <row r="373" spans="1:5" customFormat="1" ht="31.5">
      <c r="A373" s="90" t="s">
        <v>629</v>
      </c>
      <c r="B373" s="33" t="s">
        <v>630</v>
      </c>
      <c r="C373" s="33" t="s">
        <v>71</v>
      </c>
      <c r="D373" s="34" t="s">
        <v>631</v>
      </c>
      <c r="E373" s="63">
        <v>1700</v>
      </c>
    </row>
    <row r="374" spans="1:5" customFormat="1" ht="31.5">
      <c r="A374" s="90" t="s">
        <v>632</v>
      </c>
      <c r="B374" s="33" t="s">
        <v>633</v>
      </c>
      <c r="C374" s="33" t="s">
        <v>71</v>
      </c>
      <c r="D374" s="34" t="s">
        <v>2112</v>
      </c>
      <c r="E374" s="63">
        <v>1300</v>
      </c>
    </row>
    <row r="375" spans="1:5" customFormat="1">
      <c r="A375" s="90" t="s">
        <v>2015</v>
      </c>
      <c r="B375" s="33" t="s">
        <v>2014</v>
      </c>
      <c r="C375" s="33" t="s">
        <v>71</v>
      </c>
      <c r="D375" s="34" t="s">
        <v>31</v>
      </c>
      <c r="E375" s="63">
        <v>2100</v>
      </c>
    </row>
    <row r="376" spans="1:5" customFormat="1" ht="31.5">
      <c r="A376" s="90" t="s">
        <v>634</v>
      </c>
      <c r="B376" s="33" t="s">
        <v>1892</v>
      </c>
      <c r="C376" s="33" t="s">
        <v>71</v>
      </c>
      <c r="D376" s="34" t="s">
        <v>2112</v>
      </c>
      <c r="E376" s="63">
        <v>1450</v>
      </c>
    </row>
    <row r="377" spans="1:5" customFormat="1" ht="63">
      <c r="A377" s="90" t="s">
        <v>635</v>
      </c>
      <c r="B377" s="33" t="s">
        <v>2158</v>
      </c>
      <c r="C377" s="33" t="s">
        <v>71</v>
      </c>
      <c r="D377" s="34" t="s">
        <v>2123</v>
      </c>
      <c r="E377" s="63">
        <v>3600</v>
      </c>
    </row>
    <row r="378" spans="1:5" customFormat="1" ht="78.75">
      <c r="A378" s="90" t="s">
        <v>636</v>
      </c>
      <c r="B378" s="33" t="s">
        <v>637</v>
      </c>
      <c r="C378" s="33" t="s">
        <v>71</v>
      </c>
      <c r="D378" s="34" t="s">
        <v>2123</v>
      </c>
      <c r="E378" s="63">
        <v>2700</v>
      </c>
    </row>
    <row r="379" spans="1:5" customFormat="1">
      <c r="A379" s="92" t="s">
        <v>70</v>
      </c>
      <c r="B379" s="33" t="s">
        <v>1955</v>
      </c>
      <c r="C379" s="33" t="s">
        <v>71</v>
      </c>
      <c r="D379" s="34" t="s">
        <v>50</v>
      </c>
      <c r="E379" s="63">
        <v>1000</v>
      </c>
    </row>
    <row r="380" spans="1:5" customFormat="1">
      <c r="A380" s="96"/>
      <c r="B380" s="42"/>
      <c r="C380" s="42"/>
      <c r="D380" s="44"/>
      <c r="E380" s="63"/>
    </row>
    <row r="381" spans="1:5" customFormat="1">
      <c r="A381" s="91"/>
      <c r="B381" s="134" t="s">
        <v>639</v>
      </c>
      <c r="C381" s="134"/>
      <c r="D381" s="134"/>
      <c r="E381" s="63"/>
    </row>
    <row r="382" spans="1:5" customFormat="1">
      <c r="A382" s="90"/>
      <c r="B382" s="43" t="s">
        <v>640</v>
      </c>
      <c r="C382" s="43"/>
      <c r="D382" s="34"/>
      <c r="E382" s="63"/>
    </row>
    <row r="383" spans="1:5" customFormat="1">
      <c r="A383" s="90" t="s">
        <v>641</v>
      </c>
      <c r="B383" s="33" t="s">
        <v>642</v>
      </c>
      <c r="C383" s="33" t="s">
        <v>6</v>
      </c>
      <c r="D383" s="34" t="s">
        <v>233</v>
      </c>
      <c r="E383" s="63">
        <v>740</v>
      </c>
    </row>
    <row r="384" spans="1:5" customFormat="1">
      <c r="A384" s="90" t="s">
        <v>643</v>
      </c>
      <c r="B384" s="33" t="s">
        <v>644</v>
      </c>
      <c r="C384" s="33" t="s">
        <v>71</v>
      </c>
      <c r="D384" s="34" t="s">
        <v>2109</v>
      </c>
      <c r="E384" s="63">
        <v>840</v>
      </c>
    </row>
    <row r="385" spans="1:5" customFormat="1">
      <c r="A385" s="90" t="s">
        <v>645</v>
      </c>
      <c r="B385" s="33" t="s">
        <v>646</v>
      </c>
      <c r="C385" s="33" t="s">
        <v>71</v>
      </c>
      <c r="D385" s="34" t="s">
        <v>2109</v>
      </c>
      <c r="E385" s="63">
        <v>880</v>
      </c>
    </row>
    <row r="386" spans="1:5" customFormat="1">
      <c r="A386" s="90"/>
      <c r="B386" s="43" t="s">
        <v>647</v>
      </c>
      <c r="C386" s="43"/>
      <c r="D386" s="34"/>
      <c r="E386" s="63"/>
    </row>
    <row r="387" spans="1:5" customFormat="1">
      <c r="A387" s="90" t="s">
        <v>648</v>
      </c>
      <c r="B387" s="33" t="s">
        <v>649</v>
      </c>
      <c r="C387" s="33" t="s">
        <v>6</v>
      </c>
      <c r="D387" s="34" t="s">
        <v>342</v>
      </c>
      <c r="E387" s="63">
        <v>570</v>
      </c>
    </row>
    <row r="388" spans="1:5" customFormat="1">
      <c r="A388" s="90" t="s">
        <v>650</v>
      </c>
      <c r="B388" s="33" t="s">
        <v>651</v>
      </c>
      <c r="C388" s="33" t="s">
        <v>6</v>
      </c>
      <c r="D388" s="34" t="s">
        <v>94</v>
      </c>
      <c r="E388" s="63">
        <v>3600</v>
      </c>
    </row>
    <row r="389" spans="1:5" customFormat="1">
      <c r="A389" s="90" t="s">
        <v>652</v>
      </c>
      <c r="B389" s="33" t="s">
        <v>653</v>
      </c>
      <c r="C389" s="33" t="s">
        <v>6</v>
      </c>
      <c r="D389" s="34" t="s">
        <v>2120</v>
      </c>
      <c r="E389" s="63">
        <v>2120</v>
      </c>
    </row>
    <row r="390" spans="1:5" customFormat="1" ht="141.75">
      <c r="A390" s="90" t="s">
        <v>654</v>
      </c>
      <c r="B390" s="33" t="s">
        <v>655</v>
      </c>
      <c r="C390" s="33" t="s">
        <v>71</v>
      </c>
      <c r="D390" s="34" t="s">
        <v>1981</v>
      </c>
      <c r="E390" s="63">
        <v>520</v>
      </c>
    </row>
    <row r="391" spans="1:5" customFormat="1">
      <c r="A391" s="90" t="s">
        <v>656</v>
      </c>
      <c r="B391" s="33" t="s">
        <v>657</v>
      </c>
      <c r="C391" s="33" t="s">
        <v>71</v>
      </c>
      <c r="D391" s="34" t="s">
        <v>658</v>
      </c>
      <c r="E391" s="63">
        <v>660</v>
      </c>
    </row>
    <row r="392" spans="1:5" customFormat="1">
      <c r="A392" s="90" t="s">
        <v>659</v>
      </c>
      <c r="B392" s="33" t="s">
        <v>660</v>
      </c>
      <c r="C392" s="33" t="s">
        <v>71</v>
      </c>
      <c r="D392" s="34" t="s">
        <v>658</v>
      </c>
      <c r="E392" s="63">
        <v>600</v>
      </c>
    </row>
    <row r="393" spans="1:5" customFormat="1">
      <c r="A393" s="90" t="s">
        <v>2064</v>
      </c>
      <c r="B393" s="33" t="s">
        <v>2065</v>
      </c>
      <c r="C393" s="33" t="s">
        <v>71</v>
      </c>
      <c r="D393" s="34" t="s">
        <v>658</v>
      </c>
      <c r="E393" s="63">
        <v>750</v>
      </c>
    </row>
    <row r="394" spans="1:5" customFormat="1">
      <c r="A394" s="90" t="s">
        <v>661</v>
      </c>
      <c r="B394" s="33" t="s">
        <v>662</v>
      </c>
      <c r="C394" s="33" t="s">
        <v>71</v>
      </c>
      <c r="D394" s="34" t="s">
        <v>94</v>
      </c>
      <c r="E394" s="63">
        <v>1000</v>
      </c>
    </row>
    <row r="395" spans="1:5" customFormat="1">
      <c r="A395" s="90" t="s">
        <v>663</v>
      </c>
      <c r="B395" s="33" t="s">
        <v>664</v>
      </c>
      <c r="C395" s="33" t="s">
        <v>71</v>
      </c>
      <c r="D395" s="34" t="s">
        <v>94</v>
      </c>
      <c r="E395" s="63">
        <v>1000</v>
      </c>
    </row>
    <row r="396" spans="1:5" customFormat="1">
      <c r="A396" s="90"/>
      <c r="B396" s="43" t="s">
        <v>665</v>
      </c>
      <c r="C396" s="43"/>
      <c r="D396" s="34"/>
      <c r="E396" s="63"/>
    </row>
    <row r="397" spans="1:5" customFormat="1">
      <c r="A397" s="90" t="s">
        <v>666</v>
      </c>
      <c r="B397" s="33" t="s">
        <v>667</v>
      </c>
      <c r="C397" s="33" t="s">
        <v>6</v>
      </c>
      <c r="D397" s="34" t="s">
        <v>342</v>
      </c>
      <c r="E397" s="63">
        <v>500</v>
      </c>
    </row>
    <row r="398" spans="1:5" customFormat="1">
      <c r="A398" s="90" t="s">
        <v>668</v>
      </c>
      <c r="B398" s="33" t="s">
        <v>669</v>
      </c>
      <c r="C398" s="33" t="s">
        <v>6</v>
      </c>
      <c r="D398" s="34" t="s">
        <v>94</v>
      </c>
      <c r="E398" s="63">
        <v>3600</v>
      </c>
    </row>
    <row r="399" spans="1:5" customFormat="1">
      <c r="A399" s="90" t="s">
        <v>670</v>
      </c>
      <c r="B399" s="33" t="s">
        <v>2163</v>
      </c>
      <c r="C399" s="33" t="s">
        <v>6</v>
      </c>
      <c r="D399" s="34" t="s">
        <v>94</v>
      </c>
      <c r="E399" s="63">
        <v>2100</v>
      </c>
    </row>
    <row r="400" spans="1:5" customFormat="1">
      <c r="A400" s="90" t="s">
        <v>671</v>
      </c>
      <c r="B400" s="33" t="s">
        <v>672</v>
      </c>
      <c r="C400" s="33" t="s">
        <v>71</v>
      </c>
      <c r="D400" s="34" t="s">
        <v>233</v>
      </c>
      <c r="E400" s="63">
        <v>1150</v>
      </c>
    </row>
    <row r="401" spans="1:5" customFormat="1" ht="157.5">
      <c r="A401" s="90" t="s">
        <v>673</v>
      </c>
      <c r="B401" s="33" t="s">
        <v>674</v>
      </c>
      <c r="C401" s="33" t="s">
        <v>71</v>
      </c>
      <c r="D401" s="34" t="s">
        <v>675</v>
      </c>
      <c r="E401" s="63">
        <v>500</v>
      </c>
    </row>
    <row r="402" spans="1:5" customFormat="1">
      <c r="A402" s="90" t="s">
        <v>676</v>
      </c>
      <c r="B402" s="33" t="s">
        <v>677</v>
      </c>
      <c r="C402" s="33" t="s">
        <v>71</v>
      </c>
      <c r="D402" s="34" t="s">
        <v>127</v>
      </c>
      <c r="E402" s="63">
        <v>2000</v>
      </c>
    </row>
    <row r="403" spans="1:5" customFormat="1">
      <c r="A403" s="90"/>
      <c r="B403" s="43" t="s">
        <v>678</v>
      </c>
      <c r="C403" s="43"/>
      <c r="D403" s="34"/>
      <c r="E403" s="63"/>
    </row>
    <row r="404" spans="1:5" customFormat="1">
      <c r="A404" s="90" t="s">
        <v>679</v>
      </c>
      <c r="B404" s="33" t="s">
        <v>680</v>
      </c>
      <c r="C404" s="33" t="s">
        <v>6</v>
      </c>
      <c r="D404" s="34" t="s">
        <v>465</v>
      </c>
      <c r="E404" s="63">
        <v>690</v>
      </c>
    </row>
    <row r="405" spans="1:5" customFormat="1">
      <c r="A405" s="90" t="s">
        <v>681</v>
      </c>
      <c r="B405" s="33" t="s">
        <v>682</v>
      </c>
      <c r="C405" s="33" t="s">
        <v>71</v>
      </c>
      <c r="D405" s="34" t="s">
        <v>2109</v>
      </c>
      <c r="E405" s="63">
        <v>1200</v>
      </c>
    </row>
    <row r="406" spans="1:5" customFormat="1">
      <c r="A406" s="90" t="s">
        <v>2022</v>
      </c>
      <c r="B406" s="33" t="s">
        <v>2023</v>
      </c>
      <c r="C406" s="33" t="s">
        <v>71</v>
      </c>
      <c r="D406" s="34" t="s">
        <v>94</v>
      </c>
      <c r="E406" s="63">
        <v>1100</v>
      </c>
    </row>
    <row r="407" spans="1:5" customFormat="1">
      <c r="A407" s="90"/>
      <c r="B407" s="43" t="s">
        <v>683</v>
      </c>
      <c r="C407" s="43"/>
      <c r="D407" s="34"/>
      <c r="E407" s="63"/>
    </row>
    <row r="408" spans="1:5" customFormat="1">
      <c r="A408" s="90" t="s">
        <v>684</v>
      </c>
      <c r="B408" s="33" t="s">
        <v>685</v>
      </c>
      <c r="C408" s="33" t="s">
        <v>71</v>
      </c>
      <c r="D408" s="34" t="s">
        <v>2109</v>
      </c>
      <c r="E408" s="63">
        <v>1150</v>
      </c>
    </row>
    <row r="409" spans="1:5" customFormat="1">
      <c r="A409" s="90" t="s">
        <v>686</v>
      </c>
      <c r="B409" s="33" t="s">
        <v>687</v>
      </c>
      <c r="C409" s="33" t="s">
        <v>71</v>
      </c>
      <c r="D409" s="34" t="s">
        <v>2109</v>
      </c>
      <c r="E409" s="63">
        <v>1150</v>
      </c>
    </row>
    <row r="410" spans="1:5" customFormat="1">
      <c r="A410" s="90"/>
      <c r="B410" s="43" t="s">
        <v>688</v>
      </c>
      <c r="C410" s="43"/>
      <c r="D410" s="34"/>
      <c r="E410" s="63"/>
    </row>
    <row r="411" spans="1:5" customFormat="1">
      <c r="A411" s="90" t="s">
        <v>689</v>
      </c>
      <c r="B411" s="33" t="s">
        <v>690</v>
      </c>
      <c r="C411" s="33" t="s">
        <v>6</v>
      </c>
      <c r="D411" s="34" t="s">
        <v>465</v>
      </c>
      <c r="E411" s="63">
        <v>720</v>
      </c>
    </row>
    <row r="412" spans="1:5" customFormat="1">
      <c r="A412" s="90"/>
      <c r="B412" s="43" t="s">
        <v>691</v>
      </c>
      <c r="C412" s="43"/>
      <c r="D412" s="34"/>
      <c r="E412" s="63"/>
    </row>
    <row r="413" spans="1:5" customFormat="1">
      <c r="A413" s="90" t="s">
        <v>692</v>
      </c>
      <c r="B413" s="33" t="s">
        <v>693</v>
      </c>
      <c r="C413" s="33" t="s">
        <v>6</v>
      </c>
      <c r="D413" s="34" t="s">
        <v>465</v>
      </c>
      <c r="E413" s="63">
        <v>900</v>
      </c>
    </row>
    <row r="414" spans="1:5" customFormat="1">
      <c r="A414" s="91"/>
      <c r="B414" s="134" t="s">
        <v>638</v>
      </c>
      <c r="C414" s="134"/>
      <c r="D414" s="134"/>
      <c r="E414" s="63"/>
    </row>
    <row r="415" spans="1:5" customFormat="1">
      <c r="A415" s="90" t="s">
        <v>694</v>
      </c>
      <c r="B415" s="33" t="s">
        <v>695</v>
      </c>
      <c r="C415" s="33" t="s">
        <v>71</v>
      </c>
      <c r="D415" s="34" t="s">
        <v>122</v>
      </c>
      <c r="E415" s="63">
        <v>360</v>
      </c>
    </row>
    <row r="416" spans="1:5" customFormat="1">
      <c r="A416" s="90" t="s">
        <v>696</v>
      </c>
      <c r="B416" s="33" t="s">
        <v>697</v>
      </c>
      <c r="C416" s="33" t="s">
        <v>71</v>
      </c>
      <c r="D416" s="34" t="s">
        <v>122</v>
      </c>
      <c r="E416" s="63">
        <v>410</v>
      </c>
    </row>
    <row r="417" spans="1:5" customFormat="1">
      <c r="A417" s="96" t="s">
        <v>698</v>
      </c>
      <c r="B417" s="42" t="s">
        <v>699</v>
      </c>
      <c r="C417" s="33" t="s">
        <v>71</v>
      </c>
      <c r="D417" s="34" t="s">
        <v>2123</v>
      </c>
      <c r="E417" s="63">
        <v>9000</v>
      </c>
    </row>
    <row r="418" spans="1:5" customFormat="1" ht="31.5">
      <c r="A418" s="90" t="s">
        <v>700</v>
      </c>
      <c r="B418" s="33" t="s">
        <v>701</v>
      </c>
      <c r="C418" s="33" t="s">
        <v>71</v>
      </c>
      <c r="D418" s="34">
        <v>3</v>
      </c>
      <c r="E418" s="63">
        <v>600</v>
      </c>
    </row>
    <row r="419" spans="1:5" customFormat="1" ht="31.5">
      <c r="A419" s="90" t="s">
        <v>702</v>
      </c>
      <c r="B419" s="33" t="s">
        <v>703</v>
      </c>
      <c r="C419" s="33" t="s">
        <v>71</v>
      </c>
      <c r="D419" s="34" t="s">
        <v>122</v>
      </c>
      <c r="E419" s="63">
        <v>570</v>
      </c>
    </row>
    <row r="420" spans="1:5" customFormat="1">
      <c r="A420" s="90" t="s">
        <v>704</v>
      </c>
      <c r="B420" s="33" t="s">
        <v>705</v>
      </c>
      <c r="C420" s="33" t="s">
        <v>71</v>
      </c>
      <c r="D420" s="34" t="s">
        <v>2119</v>
      </c>
      <c r="E420" s="63">
        <v>7600</v>
      </c>
    </row>
    <row r="421" spans="1:5" customFormat="1">
      <c r="A421" s="90"/>
      <c r="B421" s="33"/>
      <c r="C421" s="33"/>
      <c r="D421" s="34"/>
      <c r="E421" s="63"/>
    </row>
    <row r="422" spans="1:5" customFormat="1" ht="141.75">
      <c r="A422" s="90" t="s">
        <v>706</v>
      </c>
      <c r="B422" s="33" t="s">
        <v>707</v>
      </c>
      <c r="C422" s="33" t="s">
        <v>71</v>
      </c>
      <c r="D422" s="34" t="s">
        <v>708</v>
      </c>
      <c r="E422" s="63">
        <v>460</v>
      </c>
    </row>
    <row r="423" spans="1:5" customFormat="1" ht="141.75">
      <c r="A423" s="90" t="s">
        <v>709</v>
      </c>
      <c r="B423" s="33" t="s">
        <v>710</v>
      </c>
      <c r="C423" s="33" t="s">
        <v>71</v>
      </c>
      <c r="D423" s="34" t="s">
        <v>708</v>
      </c>
      <c r="E423" s="63">
        <v>750</v>
      </c>
    </row>
    <row r="424" spans="1:5" customFormat="1">
      <c r="A424" s="90"/>
      <c r="B424" s="33"/>
      <c r="C424" s="33"/>
      <c r="D424" s="34"/>
      <c r="E424" s="63"/>
    </row>
    <row r="425" spans="1:5" customFormat="1" ht="31.5">
      <c r="A425" s="90" t="s">
        <v>711</v>
      </c>
      <c r="B425" s="33" t="s">
        <v>712</v>
      </c>
      <c r="C425" s="33" t="s">
        <v>71</v>
      </c>
      <c r="D425" s="34" t="s">
        <v>135</v>
      </c>
      <c r="E425" s="63">
        <v>580</v>
      </c>
    </row>
    <row r="426" spans="1:5" customFormat="1" ht="31.5">
      <c r="A426" s="90" t="s">
        <v>713</v>
      </c>
      <c r="B426" s="33" t="s">
        <v>714</v>
      </c>
      <c r="C426" s="33" t="s">
        <v>71</v>
      </c>
      <c r="D426" s="34" t="s">
        <v>135</v>
      </c>
      <c r="E426" s="63">
        <v>580</v>
      </c>
    </row>
    <row r="427" spans="1:5" customFormat="1" ht="31.5">
      <c r="A427" s="90" t="s">
        <v>715</v>
      </c>
      <c r="B427" s="33" t="s">
        <v>716</v>
      </c>
      <c r="C427" s="33" t="s">
        <v>71</v>
      </c>
      <c r="D427" s="34" t="s">
        <v>135</v>
      </c>
      <c r="E427" s="63">
        <v>650</v>
      </c>
    </row>
    <row r="428" spans="1:5" customFormat="1" ht="31.5">
      <c r="A428" s="90" t="s">
        <v>1939</v>
      </c>
      <c r="B428" s="33" t="s">
        <v>1938</v>
      </c>
      <c r="C428" s="33" t="s">
        <v>71</v>
      </c>
      <c r="D428" s="34" t="s">
        <v>31</v>
      </c>
      <c r="E428" s="63">
        <v>1000</v>
      </c>
    </row>
    <row r="429" spans="1:5" customFormat="1" ht="31.5">
      <c r="A429" s="90" t="s">
        <v>1941</v>
      </c>
      <c r="B429" s="33" t="s">
        <v>1940</v>
      </c>
      <c r="C429" s="33" t="s">
        <v>71</v>
      </c>
      <c r="D429" s="34" t="s">
        <v>31</v>
      </c>
      <c r="E429" s="63">
        <v>1000</v>
      </c>
    </row>
    <row r="430" spans="1:5" customFormat="1">
      <c r="A430" s="90"/>
      <c r="B430" s="33"/>
      <c r="C430" s="33"/>
      <c r="D430" s="34"/>
      <c r="E430" s="63"/>
    </row>
    <row r="431" spans="1:5" customFormat="1" ht="31.5">
      <c r="A431" s="90" t="s">
        <v>717</v>
      </c>
      <c r="B431" s="33" t="s">
        <v>718</v>
      </c>
      <c r="C431" s="33" t="s">
        <v>71</v>
      </c>
      <c r="D431" s="34" t="s">
        <v>135</v>
      </c>
      <c r="E431" s="63">
        <v>600</v>
      </c>
    </row>
    <row r="432" spans="1:5" customFormat="1" ht="31.5">
      <c r="A432" s="90" t="s">
        <v>719</v>
      </c>
      <c r="B432" s="33" t="s">
        <v>720</v>
      </c>
      <c r="C432" s="33" t="s">
        <v>71</v>
      </c>
      <c r="D432" s="34" t="s">
        <v>135</v>
      </c>
      <c r="E432" s="63">
        <v>600</v>
      </c>
    </row>
    <row r="433" spans="1:5" customFormat="1" ht="31.5">
      <c r="A433" s="90" t="s">
        <v>721</v>
      </c>
      <c r="B433" s="33" t="s">
        <v>722</v>
      </c>
      <c r="C433" s="33" t="s">
        <v>71</v>
      </c>
      <c r="D433" s="34" t="s">
        <v>135</v>
      </c>
      <c r="E433" s="63">
        <v>600</v>
      </c>
    </row>
    <row r="434" spans="1:5" customFormat="1">
      <c r="A434" s="90"/>
      <c r="B434" s="33"/>
      <c r="C434" s="33"/>
      <c r="D434" s="34"/>
      <c r="E434" s="63"/>
    </row>
    <row r="435" spans="1:5" customFormat="1">
      <c r="A435" s="90" t="s">
        <v>723</v>
      </c>
      <c r="B435" s="33" t="s">
        <v>724</v>
      </c>
      <c r="C435" s="33" t="s">
        <v>71</v>
      </c>
      <c r="D435" s="34" t="s">
        <v>2107</v>
      </c>
      <c r="E435" s="63">
        <v>1800</v>
      </c>
    </row>
    <row r="436" spans="1:5" customFormat="1">
      <c r="A436" s="90" t="s">
        <v>725</v>
      </c>
      <c r="B436" s="33" t="s">
        <v>726</v>
      </c>
      <c r="C436" s="33" t="s">
        <v>71</v>
      </c>
      <c r="D436" s="34" t="s">
        <v>2107</v>
      </c>
      <c r="E436" s="63">
        <v>1800</v>
      </c>
    </row>
    <row r="437" spans="1:5" customFormat="1">
      <c r="A437" s="90" t="s">
        <v>727</v>
      </c>
      <c r="B437" s="33" t="s">
        <v>728</v>
      </c>
      <c r="C437" s="33" t="s">
        <v>71</v>
      </c>
      <c r="D437" s="34" t="s">
        <v>2107</v>
      </c>
      <c r="E437" s="63">
        <v>1800</v>
      </c>
    </row>
    <row r="438" spans="1:5" customFormat="1">
      <c r="A438" s="90"/>
      <c r="B438" s="33"/>
      <c r="C438" s="33"/>
      <c r="D438" s="34"/>
      <c r="E438" s="63"/>
    </row>
    <row r="439" spans="1:5" customFormat="1" ht="31.5">
      <c r="A439" s="90" t="s">
        <v>729</v>
      </c>
      <c r="B439" s="33" t="s">
        <v>730</v>
      </c>
      <c r="C439" s="33" t="s">
        <v>71</v>
      </c>
      <c r="D439" s="34" t="s">
        <v>135</v>
      </c>
      <c r="E439" s="63">
        <v>590</v>
      </c>
    </row>
    <row r="440" spans="1:5" customFormat="1" ht="31.5">
      <c r="A440" s="90" t="s">
        <v>731</v>
      </c>
      <c r="B440" s="33" t="s">
        <v>732</v>
      </c>
      <c r="C440" s="33" t="s">
        <v>71</v>
      </c>
      <c r="D440" s="34" t="s">
        <v>135</v>
      </c>
      <c r="E440" s="63">
        <v>590</v>
      </c>
    </row>
    <row r="441" spans="1:5" customFormat="1" ht="31.5">
      <c r="A441" s="90" t="s">
        <v>733</v>
      </c>
      <c r="B441" s="33" t="s">
        <v>734</v>
      </c>
      <c r="C441" s="33" t="s">
        <v>71</v>
      </c>
      <c r="D441" s="34" t="s">
        <v>135</v>
      </c>
      <c r="E441" s="63">
        <v>590</v>
      </c>
    </row>
    <row r="442" spans="1:5" customFormat="1">
      <c r="A442" s="90"/>
      <c r="B442" s="33"/>
      <c r="C442" s="33"/>
      <c r="D442" s="34"/>
      <c r="E442" s="63"/>
    </row>
    <row r="443" spans="1:5" customFormat="1" ht="31.5">
      <c r="A443" s="90" t="s">
        <v>735</v>
      </c>
      <c r="B443" s="33" t="s">
        <v>736</v>
      </c>
      <c r="C443" s="33" t="s">
        <v>71</v>
      </c>
      <c r="D443" s="34" t="s">
        <v>135</v>
      </c>
      <c r="E443" s="63">
        <v>500</v>
      </c>
    </row>
    <row r="444" spans="1:5" customFormat="1" ht="31.5">
      <c r="A444" s="90" t="s">
        <v>737</v>
      </c>
      <c r="B444" s="33" t="s">
        <v>738</v>
      </c>
      <c r="C444" s="33" t="s">
        <v>71</v>
      </c>
      <c r="D444" s="34" t="s">
        <v>135</v>
      </c>
      <c r="E444" s="63">
        <v>500</v>
      </c>
    </row>
    <row r="445" spans="1:5" customFormat="1" ht="31.5">
      <c r="A445" s="90" t="s">
        <v>739</v>
      </c>
      <c r="B445" s="33" t="s">
        <v>740</v>
      </c>
      <c r="C445" s="33" t="s">
        <v>71</v>
      </c>
      <c r="D445" s="34" t="s">
        <v>135</v>
      </c>
      <c r="E445" s="63">
        <v>500</v>
      </c>
    </row>
    <row r="446" spans="1:5" customFormat="1">
      <c r="A446" s="90"/>
      <c r="B446" s="33"/>
      <c r="C446" s="33"/>
      <c r="D446" s="34"/>
      <c r="E446" s="63"/>
    </row>
    <row r="447" spans="1:5" customFormat="1" ht="31.5">
      <c r="A447" s="90" t="s">
        <v>741</v>
      </c>
      <c r="B447" s="33" t="s">
        <v>2037</v>
      </c>
      <c r="C447" s="33" t="s">
        <v>71</v>
      </c>
      <c r="D447" s="34" t="s">
        <v>135</v>
      </c>
      <c r="E447" s="63">
        <v>500</v>
      </c>
    </row>
    <row r="448" spans="1:5" customFormat="1" ht="31.5">
      <c r="A448" s="90" t="s">
        <v>742</v>
      </c>
      <c r="B448" s="33" t="s">
        <v>2038</v>
      </c>
      <c r="C448" s="33" t="s">
        <v>71</v>
      </c>
      <c r="D448" s="34" t="s">
        <v>135</v>
      </c>
      <c r="E448" s="63">
        <v>500</v>
      </c>
    </row>
    <row r="449" spans="1:5" customFormat="1" ht="31.5">
      <c r="A449" s="90" t="s">
        <v>743</v>
      </c>
      <c r="B449" s="33" t="s">
        <v>2039</v>
      </c>
      <c r="C449" s="33" t="s">
        <v>71</v>
      </c>
      <c r="D449" s="34" t="s">
        <v>135</v>
      </c>
      <c r="E449" s="63">
        <v>500</v>
      </c>
    </row>
    <row r="450" spans="1:5" customFormat="1">
      <c r="A450" s="90"/>
      <c r="B450" s="33"/>
      <c r="C450" s="33"/>
      <c r="D450" s="34"/>
      <c r="E450" s="63"/>
    </row>
    <row r="451" spans="1:5" customFormat="1">
      <c r="A451" s="90" t="s">
        <v>744</v>
      </c>
      <c r="B451" s="33" t="s">
        <v>745</v>
      </c>
      <c r="C451" s="33" t="s">
        <v>71</v>
      </c>
      <c r="D451" s="34" t="s">
        <v>135</v>
      </c>
      <c r="E451" s="63">
        <v>600</v>
      </c>
    </row>
    <row r="452" spans="1:5" customFormat="1">
      <c r="A452" s="90"/>
      <c r="B452" s="33"/>
      <c r="C452" s="33"/>
      <c r="D452" s="34"/>
      <c r="E452" s="63"/>
    </row>
    <row r="453" spans="1:5" customFormat="1" ht="31.5">
      <c r="A453" s="90" t="s">
        <v>746</v>
      </c>
      <c r="B453" s="33" t="s">
        <v>1971</v>
      </c>
      <c r="C453" s="33" t="s">
        <v>71</v>
      </c>
      <c r="D453" s="34" t="s">
        <v>11</v>
      </c>
      <c r="E453" s="63">
        <v>570</v>
      </c>
    </row>
    <row r="454" spans="1:5" customFormat="1" ht="31.5">
      <c r="A454" s="90" t="s">
        <v>747</v>
      </c>
      <c r="B454" s="33" t="s">
        <v>1972</v>
      </c>
      <c r="C454" s="33" t="s">
        <v>71</v>
      </c>
      <c r="D454" s="34" t="s">
        <v>31</v>
      </c>
      <c r="E454" s="63">
        <v>700</v>
      </c>
    </row>
    <row r="455" spans="1:5" customFormat="1" ht="31.5">
      <c r="A455" s="90" t="s">
        <v>748</v>
      </c>
      <c r="B455" s="33" t="s">
        <v>1973</v>
      </c>
      <c r="C455" s="33" t="s">
        <v>71</v>
      </c>
      <c r="D455" s="34" t="s">
        <v>31</v>
      </c>
      <c r="E455" s="63">
        <v>820</v>
      </c>
    </row>
    <row r="456" spans="1:5" customFormat="1">
      <c r="A456" s="90"/>
      <c r="B456" s="33"/>
      <c r="C456" s="33"/>
      <c r="D456" s="34"/>
      <c r="E456" s="63"/>
    </row>
    <row r="457" spans="1:5" customFormat="1" ht="31.5">
      <c r="A457" s="90" t="s">
        <v>749</v>
      </c>
      <c r="B457" s="33" t="s">
        <v>750</v>
      </c>
      <c r="C457" s="33" t="s">
        <v>71</v>
      </c>
      <c r="D457" s="34" t="s">
        <v>135</v>
      </c>
      <c r="E457" s="63">
        <v>700</v>
      </c>
    </row>
    <row r="458" spans="1:5" customFormat="1">
      <c r="A458" s="90" t="s">
        <v>2103</v>
      </c>
      <c r="B458" s="33" t="s">
        <v>2104</v>
      </c>
      <c r="C458" s="33" t="s">
        <v>272</v>
      </c>
      <c r="D458" s="34" t="s">
        <v>233</v>
      </c>
      <c r="E458" s="63">
        <v>12000</v>
      </c>
    </row>
    <row r="459" spans="1:5" customFormat="1">
      <c r="A459" s="96"/>
      <c r="B459" s="42"/>
      <c r="C459" s="42"/>
      <c r="D459" s="44"/>
      <c r="E459" s="63"/>
    </row>
    <row r="460" spans="1:5" customFormat="1" ht="63">
      <c r="A460" s="90" t="s">
        <v>751</v>
      </c>
      <c r="B460" s="33" t="s">
        <v>752</v>
      </c>
      <c r="C460" s="33" t="s">
        <v>71</v>
      </c>
      <c r="D460" s="34" t="s">
        <v>753</v>
      </c>
      <c r="E460" s="63">
        <v>520</v>
      </c>
    </row>
    <row r="461" spans="1:5" customFormat="1">
      <c r="A461" s="90" t="s">
        <v>754</v>
      </c>
      <c r="B461" s="33" t="s">
        <v>755</v>
      </c>
      <c r="C461" s="33" t="s">
        <v>71</v>
      </c>
      <c r="D461" s="34" t="s">
        <v>122</v>
      </c>
      <c r="E461" s="63">
        <v>680</v>
      </c>
    </row>
    <row r="462" spans="1:5" customFormat="1" ht="31.5">
      <c r="A462" s="90" t="s">
        <v>756</v>
      </c>
      <c r="B462" s="33" t="s">
        <v>1913</v>
      </c>
      <c r="C462" s="33" t="s">
        <v>71</v>
      </c>
      <c r="D462" s="34" t="s">
        <v>2118</v>
      </c>
      <c r="E462" s="63">
        <v>1900</v>
      </c>
    </row>
    <row r="463" spans="1:5" customFormat="1">
      <c r="A463" s="90"/>
      <c r="B463" s="33"/>
      <c r="C463" s="33"/>
      <c r="D463" s="34"/>
      <c r="E463" s="63"/>
    </row>
    <row r="464" spans="1:5" customFormat="1" ht="63">
      <c r="A464" s="90" t="s">
        <v>757</v>
      </c>
      <c r="B464" s="33" t="s">
        <v>758</v>
      </c>
      <c r="C464" s="33" t="s">
        <v>71</v>
      </c>
      <c r="D464" s="34" t="s">
        <v>759</v>
      </c>
      <c r="E464" s="63">
        <v>560</v>
      </c>
    </row>
    <row r="465" spans="1:5" customFormat="1">
      <c r="A465" s="90" t="s">
        <v>760</v>
      </c>
      <c r="B465" s="33" t="s">
        <v>761</v>
      </c>
      <c r="C465" s="33" t="s">
        <v>71</v>
      </c>
      <c r="D465" s="34" t="s">
        <v>122</v>
      </c>
      <c r="E465" s="63">
        <v>400</v>
      </c>
    </row>
    <row r="466" spans="1:5" customFormat="1">
      <c r="A466" s="90" t="s">
        <v>762</v>
      </c>
      <c r="B466" s="33" t="s">
        <v>1910</v>
      </c>
      <c r="C466" s="33" t="s">
        <v>71</v>
      </c>
      <c r="D466" s="34" t="s">
        <v>658</v>
      </c>
      <c r="E466" s="63">
        <v>800</v>
      </c>
    </row>
    <row r="467" spans="1:5" customFormat="1">
      <c r="A467" s="90"/>
      <c r="B467" s="33"/>
      <c r="C467" s="33"/>
      <c r="D467" s="34"/>
      <c r="E467" s="63"/>
    </row>
    <row r="468" spans="1:5" customFormat="1" ht="63">
      <c r="A468" s="90" t="s">
        <v>763</v>
      </c>
      <c r="B468" s="33" t="s">
        <v>764</v>
      </c>
      <c r="C468" s="33" t="s">
        <v>71</v>
      </c>
      <c r="D468" s="34" t="s">
        <v>753</v>
      </c>
      <c r="E468" s="63">
        <v>600</v>
      </c>
    </row>
    <row r="469" spans="1:5" customFormat="1" ht="63">
      <c r="A469" s="90" t="s">
        <v>765</v>
      </c>
      <c r="B469" s="33" t="s">
        <v>766</v>
      </c>
      <c r="C469" s="33" t="s">
        <v>71</v>
      </c>
      <c r="D469" s="34" t="s">
        <v>767</v>
      </c>
      <c r="E469" s="63">
        <v>600</v>
      </c>
    </row>
    <row r="470" spans="1:5" customFormat="1" ht="31.5">
      <c r="A470" s="90" t="s">
        <v>768</v>
      </c>
      <c r="B470" s="33" t="s">
        <v>769</v>
      </c>
      <c r="C470" s="33" t="s">
        <v>71</v>
      </c>
      <c r="D470" s="34" t="s">
        <v>122</v>
      </c>
      <c r="E470" s="63">
        <v>600</v>
      </c>
    </row>
    <row r="471" spans="1:5" customFormat="1" ht="31.5">
      <c r="A471" s="90" t="s">
        <v>770</v>
      </c>
      <c r="B471" s="33" t="s">
        <v>1911</v>
      </c>
      <c r="C471" s="33" t="s">
        <v>71</v>
      </c>
      <c r="D471" s="34" t="s">
        <v>658</v>
      </c>
      <c r="E471" s="63">
        <v>1300</v>
      </c>
    </row>
    <row r="472" spans="1:5" customFormat="1">
      <c r="A472" s="90"/>
      <c r="B472" s="33"/>
      <c r="C472" s="33"/>
      <c r="D472" s="34"/>
      <c r="E472" s="63"/>
    </row>
    <row r="473" spans="1:5" customFormat="1" ht="63">
      <c r="A473" s="90" t="s">
        <v>771</v>
      </c>
      <c r="B473" s="33" t="s">
        <v>772</v>
      </c>
      <c r="C473" s="33" t="s">
        <v>71</v>
      </c>
      <c r="D473" s="34" t="s">
        <v>773</v>
      </c>
      <c r="E473" s="63">
        <v>530</v>
      </c>
    </row>
    <row r="474" spans="1:5" customFormat="1">
      <c r="A474" s="90" t="s">
        <v>774</v>
      </c>
      <c r="B474" s="33" t="s">
        <v>775</v>
      </c>
      <c r="C474" s="33" t="s">
        <v>71</v>
      </c>
      <c r="D474" s="34" t="s">
        <v>122</v>
      </c>
      <c r="E474" s="63">
        <v>650</v>
      </c>
    </row>
    <row r="475" spans="1:5" customFormat="1" ht="31.5">
      <c r="A475" s="90" t="s">
        <v>776</v>
      </c>
      <c r="B475" s="33" t="s">
        <v>1912</v>
      </c>
      <c r="C475" s="33" t="s">
        <v>71</v>
      </c>
      <c r="D475" s="34" t="s">
        <v>658</v>
      </c>
      <c r="E475" s="63">
        <v>1100</v>
      </c>
    </row>
    <row r="476" spans="1:5" customFormat="1">
      <c r="A476" s="90"/>
      <c r="B476" s="33"/>
      <c r="C476" s="33"/>
      <c r="D476" s="34"/>
      <c r="E476" s="63"/>
    </row>
    <row r="477" spans="1:5" customFormat="1">
      <c r="A477" s="90" t="s">
        <v>777</v>
      </c>
      <c r="B477" s="33" t="s">
        <v>2066</v>
      </c>
      <c r="C477" s="33" t="s">
        <v>71</v>
      </c>
      <c r="D477" s="34" t="s">
        <v>135</v>
      </c>
      <c r="E477" s="63">
        <v>550</v>
      </c>
    </row>
    <row r="478" spans="1:5" customFormat="1">
      <c r="A478" s="90" t="s">
        <v>778</v>
      </c>
      <c r="B478" s="33" t="s">
        <v>2067</v>
      </c>
      <c r="C478" s="33" t="s">
        <v>71</v>
      </c>
      <c r="D478" s="34" t="s">
        <v>2109</v>
      </c>
      <c r="E478" s="63">
        <v>1200</v>
      </c>
    </row>
    <row r="479" spans="1:5" customFormat="1">
      <c r="A479" s="90" t="s">
        <v>779</v>
      </c>
      <c r="B479" s="33" t="s">
        <v>780</v>
      </c>
      <c r="C479" s="33" t="s">
        <v>71</v>
      </c>
      <c r="D479" s="34" t="s">
        <v>601</v>
      </c>
      <c r="E479" s="63">
        <v>2100</v>
      </c>
    </row>
    <row r="480" spans="1:5" customFormat="1">
      <c r="A480" s="90" t="s">
        <v>781</v>
      </c>
      <c r="B480" s="33" t="s">
        <v>782</v>
      </c>
      <c r="C480" s="33" t="s">
        <v>71</v>
      </c>
      <c r="D480" s="34" t="s">
        <v>601</v>
      </c>
      <c r="E480" s="63">
        <v>2100</v>
      </c>
    </row>
    <row r="481" spans="1:5" customFormat="1">
      <c r="A481" s="90"/>
      <c r="B481" s="33"/>
      <c r="C481" s="33"/>
      <c r="D481" s="34"/>
      <c r="E481" s="63"/>
    </row>
    <row r="482" spans="1:5" customFormat="1" ht="31.5">
      <c r="A482" s="90" t="s">
        <v>783</v>
      </c>
      <c r="B482" s="33" t="s">
        <v>784</v>
      </c>
      <c r="C482" s="33" t="s">
        <v>71</v>
      </c>
      <c r="D482" s="34" t="s">
        <v>135</v>
      </c>
      <c r="E482" s="63">
        <v>700</v>
      </c>
    </row>
    <row r="483" spans="1:5" customFormat="1" ht="31.5">
      <c r="A483" s="90" t="s">
        <v>785</v>
      </c>
      <c r="B483" s="33" t="s">
        <v>786</v>
      </c>
      <c r="C483" s="33" t="s">
        <v>71</v>
      </c>
      <c r="D483" s="34" t="s">
        <v>135</v>
      </c>
      <c r="E483" s="63">
        <v>720</v>
      </c>
    </row>
    <row r="484" spans="1:5" customFormat="1" ht="31.5">
      <c r="A484" s="90" t="s">
        <v>787</v>
      </c>
      <c r="B484" s="33" t="s">
        <v>788</v>
      </c>
      <c r="C484" s="33" t="s">
        <v>71</v>
      </c>
      <c r="D484" s="34" t="s">
        <v>135</v>
      </c>
      <c r="E484" s="63">
        <v>600</v>
      </c>
    </row>
    <row r="485" spans="1:5" customFormat="1" ht="31.5">
      <c r="A485" s="90" t="s">
        <v>789</v>
      </c>
      <c r="B485" s="33" t="s">
        <v>790</v>
      </c>
      <c r="C485" s="33" t="s">
        <v>71</v>
      </c>
      <c r="D485" s="34" t="s">
        <v>135</v>
      </c>
      <c r="E485" s="63">
        <v>600</v>
      </c>
    </row>
    <row r="486" spans="1:5" customFormat="1" ht="31.5">
      <c r="A486" s="90" t="s">
        <v>2142</v>
      </c>
      <c r="B486" s="33" t="s">
        <v>2016</v>
      </c>
      <c r="C486" s="33" t="s">
        <v>71</v>
      </c>
      <c r="D486" s="34" t="s">
        <v>233</v>
      </c>
      <c r="E486" s="63">
        <v>1500</v>
      </c>
    </row>
    <row r="487" spans="1:5" customFormat="1">
      <c r="A487" s="90"/>
      <c r="B487" s="33"/>
      <c r="C487" s="33"/>
      <c r="D487" s="34"/>
      <c r="E487" s="63"/>
    </row>
    <row r="488" spans="1:5" customFormat="1">
      <c r="A488" s="90" t="s">
        <v>791</v>
      </c>
      <c r="B488" s="33" t="s">
        <v>792</v>
      </c>
      <c r="C488" s="33" t="s">
        <v>71</v>
      </c>
      <c r="D488" s="34" t="s">
        <v>135</v>
      </c>
      <c r="E488" s="63">
        <v>800</v>
      </c>
    </row>
    <row r="489" spans="1:5" customFormat="1">
      <c r="A489" s="90" t="s">
        <v>793</v>
      </c>
      <c r="B489" s="33" t="s">
        <v>794</v>
      </c>
      <c r="C489" s="33" t="s">
        <v>71</v>
      </c>
      <c r="D489" s="34" t="s">
        <v>2112</v>
      </c>
      <c r="E489" s="63">
        <v>800</v>
      </c>
    </row>
    <row r="490" spans="1:5" customFormat="1">
      <c r="A490" s="90"/>
      <c r="B490" s="33"/>
      <c r="C490" s="33"/>
      <c r="D490" s="34"/>
      <c r="E490" s="63"/>
    </row>
    <row r="491" spans="1:5" customFormat="1" ht="31.5">
      <c r="A491" s="90" t="s">
        <v>795</v>
      </c>
      <c r="B491" s="33" t="s">
        <v>796</v>
      </c>
      <c r="C491" s="33" t="s">
        <v>71</v>
      </c>
      <c r="D491" s="34" t="s">
        <v>94</v>
      </c>
      <c r="E491" s="63">
        <v>900</v>
      </c>
    </row>
    <row r="492" spans="1:5" customFormat="1" ht="31.5">
      <c r="A492" s="90" t="s">
        <v>797</v>
      </c>
      <c r="B492" s="33" t="s">
        <v>798</v>
      </c>
      <c r="C492" s="33" t="s">
        <v>71</v>
      </c>
      <c r="D492" s="34" t="s">
        <v>94</v>
      </c>
      <c r="E492" s="63">
        <v>900</v>
      </c>
    </row>
    <row r="493" spans="1:5" customFormat="1">
      <c r="A493" s="90"/>
      <c r="B493" s="33"/>
      <c r="C493" s="33"/>
      <c r="D493" s="34"/>
      <c r="E493" s="63"/>
    </row>
    <row r="494" spans="1:5" customFormat="1" ht="31.5">
      <c r="A494" s="90" t="s">
        <v>799</v>
      </c>
      <c r="B494" s="33" t="s">
        <v>800</v>
      </c>
      <c r="C494" s="33" t="s">
        <v>71</v>
      </c>
      <c r="D494" s="34" t="s">
        <v>2109</v>
      </c>
      <c r="E494" s="63">
        <v>1000</v>
      </c>
    </row>
    <row r="495" spans="1:5" customFormat="1" ht="31.5">
      <c r="A495" s="90" t="s">
        <v>801</v>
      </c>
      <c r="B495" s="33" t="s">
        <v>802</v>
      </c>
      <c r="C495" s="33" t="s">
        <v>71</v>
      </c>
      <c r="D495" s="34" t="s">
        <v>2109</v>
      </c>
      <c r="E495" s="63">
        <v>1000</v>
      </c>
    </row>
    <row r="496" spans="1:5" customFormat="1">
      <c r="A496" s="90"/>
      <c r="B496" s="33"/>
      <c r="C496" s="33"/>
      <c r="D496" s="34"/>
      <c r="E496" s="63"/>
    </row>
    <row r="497" spans="1:5" customFormat="1" ht="31.5">
      <c r="A497" s="90" t="s">
        <v>803</v>
      </c>
      <c r="B497" s="33" t="s">
        <v>804</v>
      </c>
      <c r="C497" s="33" t="s">
        <v>71</v>
      </c>
      <c r="D497" s="34" t="s">
        <v>135</v>
      </c>
      <c r="E497" s="63">
        <v>900</v>
      </c>
    </row>
    <row r="498" spans="1:5" customFormat="1" ht="31.5">
      <c r="A498" s="90" t="s">
        <v>805</v>
      </c>
      <c r="B498" s="33" t="s">
        <v>806</v>
      </c>
      <c r="C498" s="33" t="s">
        <v>71</v>
      </c>
      <c r="D498" s="34" t="s">
        <v>135</v>
      </c>
      <c r="E498" s="63">
        <v>900</v>
      </c>
    </row>
    <row r="499" spans="1:5" customFormat="1" ht="31.5">
      <c r="A499" s="90" t="s">
        <v>807</v>
      </c>
      <c r="B499" s="33" t="s">
        <v>808</v>
      </c>
      <c r="C499" s="33" t="s">
        <v>71</v>
      </c>
      <c r="D499" s="34" t="s">
        <v>135</v>
      </c>
      <c r="E499" s="63">
        <v>1440</v>
      </c>
    </row>
    <row r="500" spans="1:5" customFormat="1">
      <c r="A500" s="90"/>
      <c r="B500" s="33"/>
      <c r="C500" s="33"/>
      <c r="D500" s="34"/>
      <c r="E500" s="63"/>
    </row>
    <row r="501" spans="1:5" customFormat="1">
      <c r="A501" s="90" t="s">
        <v>809</v>
      </c>
      <c r="B501" s="33" t="s">
        <v>810</v>
      </c>
      <c r="C501" s="33" t="s">
        <v>71</v>
      </c>
      <c r="D501" s="34" t="s">
        <v>1219</v>
      </c>
      <c r="E501" s="63">
        <v>1000</v>
      </c>
    </row>
    <row r="502" spans="1:5" customFormat="1">
      <c r="A502" s="90" t="s">
        <v>811</v>
      </c>
      <c r="B502" s="33" t="s">
        <v>812</v>
      </c>
      <c r="C502" s="33" t="s">
        <v>71</v>
      </c>
      <c r="D502" s="34" t="s">
        <v>1219</v>
      </c>
      <c r="E502" s="63">
        <v>1000</v>
      </c>
    </row>
    <row r="503" spans="1:5" customFormat="1">
      <c r="A503" s="90" t="s">
        <v>813</v>
      </c>
      <c r="B503" s="33" t="s">
        <v>814</v>
      </c>
      <c r="C503" s="33" t="s">
        <v>71</v>
      </c>
      <c r="D503" s="34" t="s">
        <v>1219</v>
      </c>
      <c r="E503" s="63">
        <v>1000</v>
      </c>
    </row>
    <row r="504" spans="1:5" customFormat="1">
      <c r="A504" s="90"/>
      <c r="B504" s="33"/>
      <c r="C504" s="33"/>
      <c r="D504" s="34"/>
      <c r="E504" s="63"/>
    </row>
    <row r="505" spans="1:5" customFormat="1" ht="31.5">
      <c r="A505" s="90" t="s">
        <v>815</v>
      </c>
      <c r="B505" s="33" t="s">
        <v>816</v>
      </c>
      <c r="C505" s="33" t="s">
        <v>71</v>
      </c>
      <c r="D505" s="34" t="s">
        <v>2109</v>
      </c>
      <c r="E505" s="63">
        <v>1200</v>
      </c>
    </row>
    <row r="506" spans="1:5" customFormat="1" ht="31.5">
      <c r="A506" s="90" t="s">
        <v>817</v>
      </c>
      <c r="B506" s="33" t="s">
        <v>818</v>
      </c>
      <c r="C506" s="33" t="s">
        <v>71</v>
      </c>
      <c r="D506" s="34" t="s">
        <v>2109</v>
      </c>
      <c r="E506" s="63">
        <v>1200</v>
      </c>
    </row>
    <row r="507" spans="1:5" customFormat="1">
      <c r="A507" s="90"/>
      <c r="B507" s="33"/>
      <c r="C507" s="33"/>
      <c r="D507" s="34"/>
      <c r="E507" s="63"/>
    </row>
    <row r="508" spans="1:5" customFormat="1" ht="31.5">
      <c r="A508" s="90" t="s">
        <v>819</v>
      </c>
      <c r="B508" s="33" t="s">
        <v>820</v>
      </c>
      <c r="C508" s="33" t="s">
        <v>71</v>
      </c>
      <c r="D508" s="34" t="s">
        <v>135</v>
      </c>
      <c r="E508" s="63">
        <v>600</v>
      </c>
    </row>
    <row r="509" spans="1:5" customFormat="1" ht="31.5">
      <c r="A509" s="90" t="s">
        <v>821</v>
      </c>
      <c r="B509" s="33" t="s">
        <v>822</v>
      </c>
      <c r="C509" s="33" t="s">
        <v>71</v>
      </c>
      <c r="D509" s="34" t="s">
        <v>135</v>
      </c>
      <c r="E509" s="63">
        <v>700</v>
      </c>
    </row>
    <row r="510" spans="1:5" customFormat="1">
      <c r="A510" s="90"/>
      <c r="B510" s="33"/>
      <c r="C510" s="33"/>
      <c r="D510" s="34"/>
      <c r="E510" s="63"/>
    </row>
    <row r="511" spans="1:5" customFormat="1">
      <c r="A511" s="90" t="s">
        <v>823</v>
      </c>
      <c r="B511" s="33" t="s">
        <v>824</v>
      </c>
      <c r="C511" s="33" t="s">
        <v>71</v>
      </c>
      <c r="D511" s="34" t="s">
        <v>2109</v>
      </c>
      <c r="E511" s="63">
        <v>1200</v>
      </c>
    </row>
    <row r="512" spans="1:5" customFormat="1">
      <c r="A512" s="90" t="s">
        <v>825</v>
      </c>
      <c r="B512" s="33" t="s">
        <v>826</v>
      </c>
      <c r="C512" s="33" t="s">
        <v>71</v>
      </c>
      <c r="D512" s="34" t="s">
        <v>2109</v>
      </c>
      <c r="E512" s="63">
        <v>1200</v>
      </c>
    </row>
    <row r="513" spans="1:5" customFormat="1">
      <c r="A513" s="90"/>
      <c r="B513" s="33"/>
      <c r="C513" s="33"/>
      <c r="D513" s="34"/>
      <c r="E513" s="63"/>
    </row>
    <row r="514" spans="1:5" customFormat="1">
      <c r="A514" s="90" t="s">
        <v>827</v>
      </c>
      <c r="B514" s="33" t="s">
        <v>828</v>
      </c>
      <c r="C514" s="33" t="s">
        <v>71</v>
      </c>
      <c r="D514" s="34" t="s">
        <v>2109</v>
      </c>
      <c r="E514" s="63">
        <v>1200</v>
      </c>
    </row>
    <row r="515" spans="1:5" customFormat="1" ht="31.5">
      <c r="A515" s="90" t="s">
        <v>829</v>
      </c>
      <c r="B515" s="33" t="s">
        <v>830</v>
      </c>
      <c r="C515" s="33" t="s">
        <v>71</v>
      </c>
      <c r="D515" s="34" t="s">
        <v>2109</v>
      </c>
      <c r="E515" s="63">
        <v>1200</v>
      </c>
    </row>
    <row r="516" spans="1:5" customFormat="1">
      <c r="A516" s="90"/>
      <c r="B516" s="33"/>
      <c r="C516" s="33"/>
      <c r="D516" s="34"/>
      <c r="E516" s="63"/>
    </row>
    <row r="517" spans="1:5" customFormat="1" ht="31.5">
      <c r="A517" s="90" t="s">
        <v>831</v>
      </c>
      <c r="B517" s="33" t="s">
        <v>832</v>
      </c>
      <c r="C517" s="33" t="s">
        <v>71</v>
      </c>
      <c r="D517" s="34" t="s">
        <v>1219</v>
      </c>
      <c r="E517" s="63">
        <v>1000</v>
      </c>
    </row>
    <row r="518" spans="1:5" customFormat="1" ht="31.5">
      <c r="A518" s="90" t="s">
        <v>833</v>
      </c>
      <c r="B518" s="33" t="s">
        <v>834</v>
      </c>
      <c r="C518" s="33" t="s">
        <v>71</v>
      </c>
      <c r="D518" s="34" t="s">
        <v>1219</v>
      </c>
      <c r="E518" s="63">
        <v>800</v>
      </c>
    </row>
    <row r="519" spans="1:5" customFormat="1">
      <c r="A519" s="90"/>
      <c r="B519" s="33"/>
      <c r="C519" s="33"/>
      <c r="D519" s="34"/>
      <c r="E519" s="63"/>
    </row>
    <row r="520" spans="1:5" customFormat="1">
      <c r="A520" s="90" t="s">
        <v>835</v>
      </c>
      <c r="B520" s="33" t="s">
        <v>1907</v>
      </c>
      <c r="C520" s="33" t="s">
        <v>71</v>
      </c>
      <c r="D520" s="34" t="s">
        <v>2109</v>
      </c>
      <c r="E520" s="63">
        <v>1200</v>
      </c>
    </row>
    <row r="521" spans="1:5" customFormat="1">
      <c r="A521" s="90" t="s">
        <v>836</v>
      </c>
      <c r="B521" s="33" t="s">
        <v>1908</v>
      </c>
      <c r="C521" s="33" t="s">
        <v>71</v>
      </c>
      <c r="D521" s="34" t="s">
        <v>2109</v>
      </c>
      <c r="E521" s="63">
        <v>1200</v>
      </c>
    </row>
    <row r="522" spans="1:5" customFormat="1">
      <c r="A522" s="90" t="s">
        <v>837</v>
      </c>
      <c r="B522" s="33" t="s">
        <v>1909</v>
      </c>
      <c r="C522" s="33" t="s">
        <v>71</v>
      </c>
      <c r="D522" s="34" t="s">
        <v>2109</v>
      </c>
      <c r="E522" s="63">
        <v>1200</v>
      </c>
    </row>
    <row r="523" spans="1:5" customFormat="1">
      <c r="A523" s="90"/>
      <c r="B523" s="33"/>
      <c r="C523" s="33"/>
      <c r="D523" s="34"/>
      <c r="E523" s="63"/>
    </row>
    <row r="524" spans="1:5" customFormat="1">
      <c r="A524" s="90" t="s">
        <v>838</v>
      </c>
      <c r="B524" s="33" t="s">
        <v>1906</v>
      </c>
      <c r="C524" s="33" t="s">
        <v>71</v>
      </c>
      <c r="D524" s="34" t="s">
        <v>2120</v>
      </c>
      <c r="E524" s="63">
        <v>1000</v>
      </c>
    </row>
    <row r="525" spans="1:5" customFormat="1">
      <c r="A525" s="90" t="s">
        <v>839</v>
      </c>
      <c r="B525" s="33" t="s">
        <v>840</v>
      </c>
      <c r="C525" s="33" t="s">
        <v>71</v>
      </c>
      <c r="D525" s="34" t="s">
        <v>135</v>
      </c>
      <c r="E525" s="63">
        <v>640</v>
      </c>
    </row>
    <row r="526" spans="1:5" customFormat="1">
      <c r="A526" s="90" t="s">
        <v>841</v>
      </c>
      <c r="B526" s="33" t="s">
        <v>842</v>
      </c>
      <c r="C526" s="33" t="s">
        <v>71</v>
      </c>
      <c r="D526" s="34" t="s">
        <v>135</v>
      </c>
      <c r="E526" s="63">
        <v>630</v>
      </c>
    </row>
    <row r="527" spans="1:5" customFormat="1">
      <c r="A527" s="90" t="s">
        <v>843</v>
      </c>
      <c r="B527" s="33" t="s">
        <v>844</v>
      </c>
      <c r="C527" s="33" t="s">
        <v>71</v>
      </c>
      <c r="D527" s="34" t="s">
        <v>135</v>
      </c>
      <c r="E527" s="63">
        <v>630</v>
      </c>
    </row>
    <row r="528" spans="1:5" customFormat="1">
      <c r="A528" s="90"/>
      <c r="B528" s="33"/>
      <c r="C528" s="33"/>
      <c r="D528" s="34"/>
      <c r="E528" s="63"/>
    </row>
    <row r="529" spans="1:5" customFormat="1">
      <c r="A529" s="90" t="s">
        <v>845</v>
      </c>
      <c r="B529" s="33" t="s">
        <v>846</v>
      </c>
      <c r="C529" s="33" t="s">
        <v>71</v>
      </c>
      <c r="D529" s="34" t="s">
        <v>135</v>
      </c>
      <c r="E529" s="63">
        <v>520</v>
      </c>
    </row>
    <row r="530" spans="1:5" customFormat="1">
      <c r="A530" s="90" t="s">
        <v>847</v>
      </c>
      <c r="B530" s="33" t="s">
        <v>848</v>
      </c>
      <c r="C530" s="33" t="s">
        <v>71</v>
      </c>
      <c r="D530" s="34" t="s">
        <v>135</v>
      </c>
      <c r="E530" s="63">
        <v>830</v>
      </c>
    </row>
    <row r="531" spans="1:5" customFormat="1">
      <c r="A531" s="90" t="s">
        <v>849</v>
      </c>
      <c r="B531" s="33" t="s">
        <v>850</v>
      </c>
      <c r="C531" s="33" t="s">
        <v>71</v>
      </c>
      <c r="D531" s="34" t="s">
        <v>135</v>
      </c>
      <c r="E531" s="63">
        <v>520</v>
      </c>
    </row>
    <row r="532" spans="1:5" customFormat="1">
      <c r="A532" s="90" t="s">
        <v>851</v>
      </c>
      <c r="B532" s="33" t="s">
        <v>852</v>
      </c>
      <c r="C532" s="33" t="s">
        <v>71</v>
      </c>
      <c r="D532" s="34" t="s">
        <v>135</v>
      </c>
      <c r="E532" s="63">
        <v>520</v>
      </c>
    </row>
    <row r="533" spans="1:5" customFormat="1">
      <c r="A533" s="90" t="s">
        <v>853</v>
      </c>
      <c r="B533" s="33" t="s">
        <v>854</v>
      </c>
      <c r="C533" s="33" t="s">
        <v>71</v>
      </c>
      <c r="D533" s="34" t="s">
        <v>135</v>
      </c>
      <c r="E533" s="63">
        <v>1000</v>
      </c>
    </row>
    <row r="534" spans="1:5" customFormat="1">
      <c r="A534" s="90" t="s">
        <v>855</v>
      </c>
      <c r="B534" s="33" t="s">
        <v>2170</v>
      </c>
      <c r="C534" s="33" t="s">
        <v>71</v>
      </c>
      <c r="D534" s="34" t="s">
        <v>601</v>
      </c>
      <c r="E534" s="63">
        <v>2000</v>
      </c>
    </row>
    <row r="535" spans="1:5" customFormat="1">
      <c r="A535" s="90" t="s">
        <v>856</v>
      </c>
      <c r="B535" s="33" t="s">
        <v>857</v>
      </c>
      <c r="C535" s="33" t="s">
        <v>71</v>
      </c>
      <c r="D535" s="34" t="s">
        <v>135</v>
      </c>
      <c r="E535" s="63">
        <v>800</v>
      </c>
    </row>
    <row r="536" spans="1:5" customFormat="1" ht="31.5">
      <c r="A536" s="90" t="s">
        <v>858</v>
      </c>
      <c r="B536" s="33" t="s">
        <v>859</v>
      </c>
      <c r="C536" s="33" t="s">
        <v>71</v>
      </c>
      <c r="D536" s="34" t="s">
        <v>135</v>
      </c>
      <c r="E536" s="63">
        <v>1300</v>
      </c>
    </row>
    <row r="537" spans="1:5" customFormat="1">
      <c r="A537" s="90" t="s">
        <v>860</v>
      </c>
      <c r="B537" s="33" t="s">
        <v>861</v>
      </c>
      <c r="C537" s="33" t="s">
        <v>71</v>
      </c>
      <c r="D537" s="34" t="s">
        <v>2118</v>
      </c>
      <c r="E537" s="63">
        <v>1550</v>
      </c>
    </row>
    <row r="538" spans="1:5" customFormat="1" ht="31.5">
      <c r="A538" s="90" t="s">
        <v>862</v>
      </c>
      <c r="B538" s="33" t="s">
        <v>863</v>
      </c>
      <c r="C538" s="33" t="s">
        <v>71</v>
      </c>
      <c r="D538" s="34" t="s">
        <v>50</v>
      </c>
      <c r="E538" s="63">
        <v>1550</v>
      </c>
    </row>
    <row r="539" spans="1:5" customFormat="1" ht="31.5">
      <c r="A539" s="90" t="s">
        <v>864</v>
      </c>
      <c r="B539" s="33" t="s">
        <v>865</v>
      </c>
      <c r="C539" s="33" t="s">
        <v>71</v>
      </c>
      <c r="D539" s="34" t="s">
        <v>135</v>
      </c>
      <c r="E539" s="63">
        <v>1600</v>
      </c>
    </row>
    <row r="540" spans="1:5" customFormat="1">
      <c r="A540" s="90"/>
      <c r="B540" s="33"/>
      <c r="C540" s="33"/>
      <c r="D540" s="34"/>
      <c r="E540" s="63"/>
    </row>
    <row r="541" spans="1:5" customFormat="1" ht="47.25">
      <c r="A541" s="90" t="s">
        <v>866</v>
      </c>
      <c r="B541" s="33" t="s">
        <v>867</v>
      </c>
      <c r="C541" s="33" t="s">
        <v>71</v>
      </c>
      <c r="D541" s="34" t="s">
        <v>50</v>
      </c>
      <c r="E541" s="63">
        <v>1000</v>
      </c>
    </row>
    <row r="542" spans="1:5" customFormat="1" ht="31.5">
      <c r="A542" s="90" t="s">
        <v>868</v>
      </c>
      <c r="B542" s="33" t="s">
        <v>869</v>
      </c>
      <c r="C542" s="33" t="s">
        <v>71</v>
      </c>
      <c r="D542" s="34" t="s">
        <v>2118</v>
      </c>
      <c r="E542" s="63">
        <v>1000</v>
      </c>
    </row>
    <row r="543" spans="1:5" customFormat="1" ht="31.5">
      <c r="A543" s="90" t="s">
        <v>870</v>
      </c>
      <c r="B543" s="33" t="s">
        <v>871</v>
      </c>
      <c r="C543" s="33" t="s">
        <v>71</v>
      </c>
      <c r="D543" s="34" t="s">
        <v>2118</v>
      </c>
      <c r="E543" s="63">
        <v>1000</v>
      </c>
    </row>
    <row r="544" spans="1:5" customFormat="1" ht="31.5">
      <c r="A544" s="90" t="s">
        <v>2088</v>
      </c>
      <c r="B544" s="33" t="s">
        <v>2087</v>
      </c>
      <c r="C544" s="33" t="s">
        <v>71</v>
      </c>
      <c r="D544" s="34" t="s">
        <v>50</v>
      </c>
      <c r="E544" s="63">
        <v>1600</v>
      </c>
    </row>
    <row r="545" spans="1:5" customFormat="1" ht="31.5">
      <c r="A545" s="90" t="s">
        <v>872</v>
      </c>
      <c r="B545" s="33" t="s">
        <v>873</v>
      </c>
      <c r="C545" s="33" t="s">
        <v>71</v>
      </c>
      <c r="D545" s="34" t="s">
        <v>2118</v>
      </c>
      <c r="E545" s="63">
        <v>1000</v>
      </c>
    </row>
    <row r="546" spans="1:5" customFormat="1" ht="31.5">
      <c r="A546" s="90" t="s">
        <v>874</v>
      </c>
      <c r="B546" s="33" t="s">
        <v>875</v>
      </c>
      <c r="C546" s="33" t="s">
        <v>71</v>
      </c>
      <c r="D546" s="34" t="s">
        <v>2118</v>
      </c>
      <c r="E546" s="63">
        <v>1000</v>
      </c>
    </row>
    <row r="547" spans="1:5" customFormat="1" ht="31.5">
      <c r="A547" s="90" t="s">
        <v>876</v>
      </c>
      <c r="B547" s="33" t="s">
        <v>877</v>
      </c>
      <c r="C547" s="33" t="s">
        <v>71</v>
      </c>
      <c r="D547" s="34" t="s">
        <v>50</v>
      </c>
      <c r="E547" s="63">
        <v>1100</v>
      </c>
    </row>
    <row r="548" spans="1:5" customFormat="1" ht="31.5">
      <c r="A548" s="90" t="s">
        <v>878</v>
      </c>
      <c r="B548" s="33" t="s">
        <v>879</v>
      </c>
      <c r="C548" s="33" t="s">
        <v>71</v>
      </c>
      <c r="D548" s="34" t="s">
        <v>2118</v>
      </c>
      <c r="E548" s="63">
        <v>1100</v>
      </c>
    </row>
    <row r="549" spans="1:5" customFormat="1">
      <c r="A549" s="90"/>
      <c r="B549" s="33"/>
      <c r="C549" s="33"/>
      <c r="D549" s="34"/>
      <c r="E549" s="63"/>
    </row>
    <row r="550" spans="1:5" customFormat="1">
      <c r="A550" s="90" t="s">
        <v>880</v>
      </c>
      <c r="B550" s="33" t="s">
        <v>881</v>
      </c>
      <c r="C550" s="33" t="s">
        <v>71</v>
      </c>
      <c r="D550" s="34" t="s">
        <v>2123</v>
      </c>
      <c r="E550" s="63">
        <v>3600</v>
      </c>
    </row>
    <row r="551" spans="1:5" customFormat="1">
      <c r="A551" s="90" t="s">
        <v>882</v>
      </c>
      <c r="B551" s="33" t="s">
        <v>883</v>
      </c>
      <c r="C551" s="33" t="s">
        <v>71</v>
      </c>
      <c r="D551" s="34" t="s">
        <v>2118</v>
      </c>
      <c r="E551" s="63">
        <v>700</v>
      </c>
    </row>
    <row r="552" spans="1:5" customFormat="1">
      <c r="A552" s="90" t="s">
        <v>884</v>
      </c>
      <c r="B552" s="33" t="s">
        <v>885</v>
      </c>
      <c r="C552" s="33" t="s">
        <v>71</v>
      </c>
      <c r="D552" s="34" t="s">
        <v>2118</v>
      </c>
      <c r="E552" s="63">
        <v>700</v>
      </c>
    </row>
    <row r="553" spans="1:5" customFormat="1">
      <c r="A553" s="90" t="s">
        <v>886</v>
      </c>
      <c r="B553" s="33" t="s">
        <v>887</v>
      </c>
      <c r="C553" s="33" t="s">
        <v>71</v>
      </c>
      <c r="D553" s="34" t="s">
        <v>50</v>
      </c>
      <c r="E553" s="63">
        <v>700</v>
      </c>
    </row>
    <row r="554" spans="1:5" customFormat="1">
      <c r="A554" s="91"/>
      <c r="B554" s="134" t="s">
        <v>888</v>
      </c>
      <c r="C554" s="134"/>
      <c r="D554" s="134"/>
      <c r="E554" s="63"/>
    </row>
    <row r="555" spans="1:5" customFormat="1">
      <c r="A555" s="97"/>
      <c r="B555" s="45" t="s">
        <v>889</v>
      </c>
      <c r="C555" s="45"/>
      <c r="D555" s="46"/>
      <c r="E555" s="63"/>
    </row>
    <row r="556" spans="1:5" customFormat="1" ht="63">
      <c r="A556" s="90" t="s">
        <v>890</v>
      </c>
      <c r="B556" s="33" t="s">
        <v>2035</v>
      </c>
      <c r="C556" s="33" t="s">
        <v>891</v>
      </c>
      <c r="D556" s="34" t="s">
        <v>18</v>
      </c>
      <c r="E556" s="63">
        <v>350</v>
      </c>
    </row>
    <row r="557" spans="1:5" customFormat="1" ht="63">
      <c r="A557" s="90" t="s">
        <v>892</v>
      </c>
      <c r="B557" s="33" t="s">
        <v>2036</v>
      </c>
      <c r="C557" s="33" t="s">
        <v>891</v>
      </c>
      <c r="D557" s="34" t="s">
        <v>18</v>
      </c>
      <c r="E557" s="63">
        <v>800</v>
      </c>
    </row>
    <row r="558" spans="1:5" customFormat="1" ht="31.5">
      <c r="A558" s="90" t="s">
        <v>893</v>
      </c>
      <c r="B558" s="33" t="s">
        <v>894</v>
      </c>
      <c r="C558" s="33" t="s">
        <v>895</v>
      </c>
      <c r="D558" s="34" t="s">
        <v>18</v>
      </c>
      <c r="E558" s="63">
        <v>350</v>
      </c>
    </row>
    <row r="559" spans="1:5" customFormat="1" ht="31.5">
      <c r="A559" s="90" t="s">
        <v>896</v>
      </c>
      <c r="B559" s="33" t="s">
        <v>2040</v>
      </c>
      <c r="C559" s="33" t="s">
        <v>895</v>
      </c>
      <c r="D559" s="34" t="s">
        <v>18</v>
      </c>
      <c r="E559" s="63">
        <v>800</v>
      </c>
    </row>
    <row r="560" spans="1:5" customFormat="1" ht="31.5">
      <c r="A560" s="90" t="s">
        <v>897</v>
      </c>
      <c r="B560" s="33" t="s">
        <v>898</v>
      </c>
      <c r="C560" s="33" t="s">
        <v>895</v>
      </c>
      <c r="D560" s="34" t="s">
        <v>18</v>
      </c>
      <c r="E560" s="63">
        <v>350</v>
      </c>
    </row>
    <row r="561" spans="1:5" customFormat="1" ht="31.5">
      <c r="A561" s="90" t="s">
        <v>899</v>
      </c>
      <c r="B561" s="33" t="s">
        <v>900</v>
      </c>
      <c r="C561" s="33" t="s">
        <v>895</v>
      </c>
      <c r="D561" s="34" t="s">
        <v>18</v>
      </c>
      <c r="E561" s="63">
        <v>350</v>
      </c>
    </row>
    <row r="562" spans="1:5" customFormat="1" ht="31.5">
      <c r="A562" s="90" t="s">
        <v>901</v>
      </c>
      <c r="B562" s="33" t="s">
        <v>902</v>
      </c>
      <c r="C562" s="33" t="s">
        <v>895</v>
      </c>
      <c r="D562" s="34" t="s">
        <v>18</v>
      </c>
      <c r="E562" s="63">
        <v>350</v>
      </c>
    </row>
    <row r="563" spans="1:5" customFormat="1" ht="31.5">
      <c r="A563" s="90" t="s">
        <v>903</v>
      </c>
      <c r="B563" s="33" t="s">
        <v>904</v>
      </c>
      <c r="C563" s="33" t="s">
        <v>895</v>
      </c>
      <c r="D563" s="34" t="s">
        <v>18</v>
      </c>
      <c r="E563" s="63">
        <v>350</v>
      </c>
    </row>
    <row r="564" spans="1:5" customFormat="1" ht="31.5">
      <c r="A564" s="90" t="s">
        <v>905</v>
      </c>
      <c r="B564" s="33" t="s">
        <v>906</v>
      </c>
      <c r="C564" s="33" t="s">
        <v>895</v>
      </c>
      <c r="D564" s="34" t="s">
        <v>18</v>
      </c>
      <c r="E564" s="63">
        <v>350</v>
      </c>
    </row>
    <row r="565" spans="1:5" customFormat="1" ht="31.5">
      <c r="A565" s="90" t="s">
        <v>907</v>
      </c>
      <c r="B565" s="33" t="s">
        <v>908</v>
      </c>
      <c r="C565" s="33" t="s">
        <v>895</v>
      </c>
      <c r="D565" s="34" t="s">
        <v>18</v>
      </c>
      <c r="E565" s="63">
        <v>800</v>
      </c>
    </row>
    <row r="566" spans="1:5" customFormat="1" ht="63">
      <c r="A566" s="90" t="s">
        <v>909</v>
      </c>
      <c r="B566" s="33" t="s">
        <v>910</v>
      </c>
      <c r="C566" s="33" t="s">
        <v>911</v>
      </c>
      <c r="D566" s="34" t="s">
        <v>18</v>
      </c>
      <c r="E566" s="63">
        <v>350</v>
      </c>
    </row>
    <row r="567" spans="1:5" customFormat="1" ht="63">
      <c r="A567" s="90" t="s">
        <v>912</v>
      </c>
      <c r="B567" s="33" t="s">
        <v>913</v>
      </c>
      <c r="C567" s="33" t="s">
        <v>911</v>
      </c>
      <c r="D567" s="34" t="s">
        <v>18</v>
      </c>
      <c r="E567" s="63">
        <v>800</v>
      </c>
    </row>
    <row r="568" spans="1:5" customFormat="1" ht="31.5">
      <c r="A568" s="90" t="s">
        <v>914</v>
      </c>
      <c r="B568" s="33" t="s">
        <v>915</v>
      </c>
      <c r="C568" s="33" t="s">
        <v>895</v>
      </c>
      <c r="D568" s="34" t="s">
        <v>50</v>
      </c>
      <c r="E568" s="63">
        <v>600</v>
      </c>
    </row>
    <row r="569" spans="1:5" customFormat="1" ht="31.5">
      <c r="A569" s="90" t="s">
        <v>916</v>
      </c>
      <c r="B569" s="33" t="s">
        <v>917</v>
      </c>
      <c r="C569" s="33" t="s">
        <v>918</v>
      </c>
      <c r="D569" s="34" t="s">
        <v>18</v>
      </c>
      <c r="E569" s="63">
        <v>350</v>
      </c>
    </row>
    <row r="570" spans="1:5" customFormat="1" ht="63">
      <c r="A570" s="90" t="s">
        <v>919</v>
      </c>
      <c r="B570" s="33" t="s">
        <v>920</v>
      </c>
      <c r="C570" s="33" t="s">
        <v>921</v>
      </c>
      <c r="D570" s="34" t="s">
        <v>18</v>
      </c>
      <c r="E570" s="63">
        <v>350</v>
      </c>
    </row>
    <row r="571" spans="1:5" customFormat="1" ht="63">
      <c r="A571" s="90" t="s">
        <v>922</v>
      </c>
      <c r="B571" s="33" t="s">
        <v>923</v>
      </c>
      <c r="C571" s="33" t="s">
        <v>911</v>
      </c>
      <c r="D571" s="34" t="s">
        <v>18</v>
      </c>
      <c r="E571" s="63">
        <v>800</v>
      </c>
    </row>
    <row r="572" spans="1:5" customFormat="1" ht="31.5">
      <c r="A572" s="90" t="s">
        <v>924</v>
      </c>
      <c r="B572" s="33" t="s">
        <v>925</v>
      </c>
      <c r="C572" s="33" t="s">
        <v>918</v>
      </c>
      <c r="D572" s="34" t="s">
        <v>18</v>
      </c>
      <c r="E572" s="63">
        <v>350</v>
      </c>
    </row>
    <row r="573" spans="1:5" customFormat="1" ht="31.5">
      <c r="A573" s="90" t="s">
        <v>926</v>
      </c>
      <c r="B573" s="33" t="s">
        <v>927</v>
      </c>
      <c r="C573" s="33" t="s">
        <v>918</v>
      </c>
      <c r="D573" s="34" t="s">
        <v>18</v>
      </c>
      <c r="E573" s="63">
        <v>800</v>
      </c>
    </row>
    <row r="574" spans="1:5" customFormat="1" ht="31.5">
      <c r="A574" s="90" t="s">
        <v>928</v>
      </c>
      <c r="B574" s="33" t="s">
        <v>929</v>
      </c>
      <c r="C574" s="33" t="s">
        <v>918</v>
      </c>
      <c r="D574" s="34" t="s">
        <v>18</v>
      </c>
      <c r="E574" s="63">
        <v>350</v>
      </c>
    </row>
    <row r="575" spans="1:5" customFormat="1" ht="31.5">
      <c r="A575" s="90" t="s">
        <v>930</v>
      </c>
      <c r="B575" s="33" t="s">
        <v>931</v>
      </c>
      <c r="C575" s="33" t="s">
        <v>918</v>
      </c>
      <c r="D575" s="34" t="s">
        <v>18</v>
      </c>
      <c r="E575" s="63">
        <v>350</v>
      </c>
    </row>
    <row r="576" spans="1:5" customFormat="1" ht="31.5">
      <c r="A576" s="90" t="s">
        <v>932</v>
      </c>
      <c r="B576" s="33" t="s">
        <v>2166</v>
      </c>
      <c r="C576" s="33" t="s">
        <v>933</v>
      </c>
      <c r="D576" s="34" t="s">
        <v>18</v>
      </c>
      <c r="E576" s="63">
        <v>350</v>
      </c>
    </row>
    <row r="577" spans="1:5" customFormat="1" ht="31.5">
      <c r="A577" s="90" t="s">
        <v>934</v>
      </c>
      <c r="B577" s="33" t="s">
        <v>935</v>
      </c>
      <c r="C577" s="33" t="s">
        <v>936</v>
      </c>
      <c r="D577" s="34" t="s">
        <v>18</v>
      </c>
      <c r="E577" s="63">
        <v>380</v>
      </c>
    </row>
    <row r="578" spans="1:5" customFormat="1" ht="31.5">
      <c r="A578" s="90" t="s">
        <v>937</v>
      </c>
      <c r="B578" s="33" t="s">
        <v>938</v>
      </c>
      <c r="C578" s="33" t="s">
        <v>939</v>
      </c>
      <c r="D578" s="34" t="s">
        <v>18</v>
      </c>
      <c r="E578" s="63">
        <v>380</v>
      </c>
    </row>
    <row r="579" spans="1:5" customFormat="1" ht="31.5">
      <c r="A579" s="90" t="s">
        <v>940</v>
      </c>
      <c r="B579" s="33" t="s">
        <v>941</v>
      </c>
      <c r="C579" s="33" t="s">
        <v>933</v>
      </c>
      <c r="D579" s="34" t="s">
        <v>18</v>
      </c>
      <c r="E579" s="63">
        <v>380</v>
      </c>
    </row>
    <row r="580" spans="1:5" customFormat="1" ht="31.5">
      <c r="A580" s="90" t="s">
        <v>942</v>
      </c>
      <c r="B580" s="33" t="s">
        <v>943</v>
      </c>
      <c r="C580" s="33" t="s">
        <v>933</v>
      </c>
      <c r="D580" s="34" t="s">
        <v>18</v>
      </c>
      <c r="E580" s="63">
        <v>800</v>
      </c>
    </row>
    <row r="581" spans="1:5" customFormat="1" ht="31.5">
      <c r="A581" s="90" t="s">
        <v>944</v>
      </c>
      <c r="B581" s="33" t="s">
        <v>1958</v>
      </c>
      <c r="C581" s="33" t="s">
        <v>895</v>
      </c>
      <c r="D581" s="34" t="s">
        <v>18</v>
      </c>
      <c r="E581" s="63">
        <v>1000</v>
      </c>
    </row>
    <row r="582" spans="1:5" customFormat="1" ht="31.5">
      <c r="A582" s="90" t="s">
        <v>945</v>
      </c>
      <c r="B582" s="33" t="s">
        <v>2144</v>
      </c>
      <c r="C582" s="33" t="s">
        <v>895</v>
      </c>
      <c r="D582" s="34" t="s">
        <v>18</v>
      </c>
      <c r="E582" s="63">
        <v>880</v>
      </c>
    </row>
    <row r="583" spans="1:5" customFormat="1" ht="31.5">
      <c r="A583" s="90" t="s">
        <v>946</v>
      </c>
      <c r="B583" s="33" t="s">
        <v>1959</v>
      </c>
      <c r="C583" s="33" t="s">
        <v>895</v>
      </c>
      <c r="D583" s="34" t="s">
        <v>18</v>
      </c>
      <c r="E583" s="63">
        <v>530</v>
      </c>
    </row>
    <row r="584" spans="1:5" customFormat="1" ht="31.5">
      <c r="A584" s="90" t="s">
        <v>947</v>
      </c>
      <c r="B584" s="33" t="s">
        <v>1960</v>
      </c>
      <c r="C584" s="33" t="s">
        <v>895</v>
      </c>
      <c r="D584" s="34" t="s">
        <v>18</v>
      </c>
      <c r="E584" s="63">
        <v>880</v>
      </c>
    </row>
    <row r="585" spans="1:5" customFormat="1" ht="31.5">
      <c r="A585" s="90" t="s">
        <v>948</v>
      </c>
      <c r="B585" s="33" t="s">
        <v>1961</v>
      </c>
      <c r="C585" s="33" t="s">
        <v>895</v>
      </c>
      <c r="D585" s="34" t="s">
        <v>18</v>
      </c>
      <c r="E585" s="63">
        <v>800</v>
      </c>
    </row>
    <row r="586" spans="1:5" customFormat="1" ht="31.5">
      <c r="A586" s="90" t="s">
        <v>949</v>
      </c>
      <c r="B586" s="33" t="s">
        <v>1962</v>
      </c>
      <c r="C586" s="33" t="s">
        <v>895</v>
      </c>
      <c r="D586" s="34" t="s">
        <v>18</v>
      </c>
      <c r="E586" s="63">
        <v>380</v>
      </c>
    </row>
    <row r="587" spans="1:5" customFormat="1" ht="31.5">
      <c r="A587" s="90" t="s">
        <v>950</v>
      </c>
      <c r="B587" s="33" t="s">
        <v>1963</v>
      </c>
      <c r="C587" s="33" t="s">
        <v>895</v>
      </c>
      <c r="D587" s="34" t="s">
        <v>18</v>
      </c>
      <c r="E587" s="63">
        <v>380</v>
      </c>
    </row>
    <row r="588" spans="1:5" customFormat="1" ht="31.5">
      <c r="A588" s="90" t="s">
        <v>951</v>
      </c>
      <c r="B588" s="33" t="s">
        <v>1964</v>
      </c>
      <c r="C588" s="33" t="s">
        <v>895</v>
      </c>
      <c r="D588" s="34" t="s">
        <v>18</v>
      </c>
      <c r="E588" s="63">
        <v>590</v>
      </c>
    </row>
    <row r="589" spans="1:5" customFormat="1" ht="31.5">
      <c r="A589" s="90" t="s">
        <v>952</v>
      </c>
      <c r="B589" s="33" t="s">
        <v>1965</v>
      </c>
      <c r="C589" s="33" t="s">
        <v>895</v>
      </c>
      <c r="D589" s="34">
        <v>2</v>
      </c>
      <c r="E589" s="63">
        <v>800</v>
      </c>
    </row>
    <row r="590" spans="1:5" customFormat="1" ht="31.5">
      <c r="A590" s="90" t="s">
        <v>953</v>
      </c>
      <c r="B590" s="33" t="s">
        <v>1966</v>
      </c>
      <c r="C590" s="33" t="s">
        <v>895</v>
      </c>
      <c r="D590" s="34">
        <v>2</v>
      </c>
      <c r="E590" s="63">
        <v>1250</v>
      </c>
    </row>
    <row r="591" spans="1:5" customFormat="1" ht="31.5">
      <c r="A591" s="90" t="s">
        <v>954</v>
      </c>
      <c r="B591" s="33" t="s">
        <v>1968</v>
      </c>
      <c r="C591" s="33" t="s">
        <v>895</v>
      </c>
      <c r="D591" s="34" t="s">
        <v>342</v>
      </c>
      <c r="E591" s="63">
        <v>1100</v>
      </c>
    </row>
    <row r="592" spans="1:5" customFormat="1" ht="31.5">
      <c r="A592" s="90" t="s">
        <v>955</v>
      </c>
      <c r="B592" s="33" t="s">
        <v>1967</v>
      </c>
      <c r="C592" s="33" t="s">
        <v>895</v>
      </c>
      <c r="D592" s="34" t="s">
        <v>342</v>
      </c>
      <c r="E592" s="63">
        <v>2000</v>
      </c>
    </row>
    <row r="593" spans="1:5" customFormat="1" ht="47.25">
      <c r="A593" s="90" t="s">
        <v>956</v>
      </c>
      <c r="B593" s="33" t="s">
        <v>1969</v>
      </c>
      <c r="C593" s="33" t="s">
        <v>895</v>
      </c>
      <c r="D593" s="34" t="s">
        <v>342</v>
      </c>
      <c r="E593" s="63">
        <v>3000</v>
      </c>
    </row>
    <row r="594" spans="1:5" customFormat="1" ht="31.5">
      <c r="A594" s="90" t="s">
        <v>957</v>
      </c>
      <c r="B594" s="33" t="s">
        <v>958</v>
      </c>
      <c r="C594" s="33" t="s">
        <v>895</v>
      </c>
      <c r="D594" s="34" t="s">
        <v>2119</v>
      </c>
      <c r="E594" s="63">
        <v>6000</v>
      </c>
    </row>
    <row r="595" spans="1:5" customFormat="1" ht="31.5">
      <c r="A595" s="90" t="s">
        <v>959</v>
      </c>
      <c r="B595" s="33" t="s">
        <v>960</v>
      </c>
      <c r="C595" s="33" t="s">
        <v>895</v>
      </c>
      <c r="D595" s="34" t="s">
        <v>2119</v>
      </c>
      <c r="E595" s="63">
        <v>6000</v>
      </c>
    </row>
    <row r="596" spans="1:5" customFormat="1" ht="47.25">
      <c r="A596" s="90" t="s">
        <v>967</v>
      </c>
      <c r="B596" s="33" t="s">
        <v>968</v>
      </c>
      <c r="C596" s="33" t="s">
        <v>969</v>
      </c>
      <c r="D596" s="34" t="s">
        <v>18</v>
      </c>
      <c r="E596" s="63">
        <v>490</v>
      </c>
    </row>
    <row r="597" spans="1:5" customFormat="1" ht="47.25">
      <c r="A597" s="90" t="s">
        <v>970</v>
      </c>
      <c r="B597" s="33" t="s">
        <v>971</v>
      </c>
      <c r="C597" s="33" t="s">
        <v>972</v>
      </c>
      <c r="D597" s="34" t="s">
        <v>18</v>
      </c>
      <c r="E597" s="63">
        <v>490</v>
      </c>
    </row>
    <row r="598" spans="1:5" customFormat="1" ht="47.25">
      <c r="A598" s="90" t="s">
        <v>973</v>
      </c>
      <c r="B598" s="33" t="s">
        <v>974</v>
      </c>
      <c r="C598" s="33" t="s">
        <v>975</v>
      </c>
      <c r="D598" s="34" t="s">
        <v>18</v>
      </c>
      <c r="E598" s="63">
        <v>490</v>
      </c>
    </row>
    <row r="599" spans="1:5" customFormat="1" ht="47.25">
      <c r="A599" s="90" t="s">
        <v>976</v>
      </c>
      <c r="B599" s="33" t="s">
        <v>977</v>
      </c>
      <c r="C599" s="33" t="s">
        <v>978</v>
      </c>
      <c r="D599" s="34" t="s">
        <v>18</v>
      </c>
      <c r="E599" s="63">
        <v>490</v>
      </c>
    </row>
    <row r="600" spans="1:5" customFormat="1" ht="47.25">
      <c r="A600" s="90" t="s">
        <v>979</v>
      </c>
      <c r="B600" s="33" t="s">
        <v>980</v>
      </c>
      <c r="C600" s="33" t="s">
        <v>981</v>
      </c>
      <c r="D600" s="34" t="s">
        <v>18</v>
      </c>
      <c r="E600" s="63">
        <v>490</v>
      </c>
    </row>
    <row r="601" spans="1:5" customFormat="1" ht="47.25">
      <c r="A601" s="90" t="s">
        <v>982</v>
      </c>
      <c r="B601" s="33" t="s">
        <v>983</v>
      </c>
      <c r="C601" s="33" t="s">
        <v>984</v>
      </c>
      <c r="D601" s="34" t="s">
        <v>18</v>
      </c>
      <c r="E601" s="63">
        <v>490</v>
      </c>
    </row>
    <row r="602" spans="1:5" customFormat="1" ht="31.5">
      <c r="A602" s="90" t="s">
        <v>985</v>
      </c>
      <c r="B602" s="33" t="s">
        <v>986</v>
      </c>
      <c r="C602" s="33" t="s">
        <v>895</v>
      </c>
      <c r="D602" s="34" t="s">
        <v>18</v>
      </c>
      <c r="E602" s="63">
        <v>490</v>
      </c>
    </row>
    <row r="603" spans="1:5" customFormat="1" ht="31.5">
      <c r="A603" s="90" t="s">
        <v>987</v>
      </c>
      <c r="B603" s="33" t="s">
        <v>988</v>
      </c>
      <c r="C603" s="33" t="s">
        <v>895</v>
      </c>
      <c r="D603" s="34" t="s">
        <v>18</v>
      </c>
      <c r="E603" s="63">
        <v>370</v>
      </c>
    </row>
    <row r="604" spans="1:5" customFormat="1" ht="47.25">
      <c r="A604" s="90" t="s">
        <v>989</v>
      </c>
      <c r="B604" s="33" t="s">
        <v>990</v>
      </c>
      <c r="C604" s="33" t="s">
        <v>981</v>
      </c>
      <c r="D604" s="34" t="s">
        <v>18</v>
      </c>
      <c r="E604" s="63">
        <v>390</v>
      </c>
    </row>
    <row r="605" spans="1:5" customFormat="1" ht="47.25">
      <c r="A605" s="90" t="s">
        <v>991</v>
      </c>
      <c r="B605" s="33" t="s">
        <v>992</v>
      </c>
      <c r="C605" s="33" t="s">
        <v>975</v>
      </c>
      <c r="D605" s="34" t="s">
        <v>18</v>
      </c>
      <c r="E605" s="63">
        <v>390</v>
      </c>
    </row>
    <row r="606" spans="1:5" customFormat="1" ht="47.25">
      <c r="A606" s="90" t="s">
        <v>993</v>
      </c>
      <c r="B606" s="33" t="s">
        <v>994</v>
      </c>
      <c r="C606" s="33" t="s">
        <v>975</v>
      </c>
      <c r="D606" s="34" t="s">
        <v>18</v>
      </c>
      <c r="E606" s="63">
        <v>390</v>
      </c>
    </row>
    <row r="607" spans="1:5" customFormat="1">
      <c r="A607" s="90"/>
      <c r="B607" s="33"/>
      <c r="C607" s="33"/>
      <c r="D607" s="34"/>
      <c r="E607" s="63"/>
    </row>
    <row r="608" spans="1:5" customFormat="1" ht="47.25">
      <c r="A608" s="95" t="s">
        <v>1982</v>
      </c>
      <c r="B608" s="40" t="s">
        <v>1983</v>
      </c>
      <c r="C608" s="40" t="s">
        <v>1984</v>
      </c>
      <c r="D608" s="41" t="s">
        <v>135</v>
      </c>
      <c r="E608" s="63">
        <v>3180</v>
      </c>
    </row>
    <row r="609" spans="1:5" customFormat="1">
      <c r="A609" s="90"/>
      <c r="B609" s="33"/>
      <c r="C609" s="33"/>
      <c r="D609" s="34"/>
      <c r="E609" s="63"/>
    </row>
    <row r="610" spans="1:5" customFormat="1">
      <c r="A610" s="97"/>
      <c r="B610" s="45" t="s">
        <v>995</v>
      </c>
      <c r="C610" s="45"/>
      <c r="D610" s="46"/>
      <c r="E610" s="63"/>
    </row>
    <row r="611" spans="1:5" customFormat="1">
      <c r="A611" s="90" t="s">
        <v>996</v>
      </c>
      <c r="B611" s="33" t="s">
        <v>920</v>
      </c>
      <c r="C611" s="33" t="s">
        <v>6</v>
      </c>
      <c r="D611" s="34" t="s">
        <v>18</v>
      </c>
      <c r="E611" s="63">
        <v>400</v>
      </c>
    </row>
    <row r="612" spans="1:5" customFormat="1">
      <c r="A612" s="90" t="s">
        <v>997</v>
      </c>
      <c r="B612" s="33" t="s">
        <v>923</v>
      </c>
      <c r="C612" s="33" t="s">
        <v>6</v>
      </c>
      <c r="D612" s="34" t="s">
        <v>18</v>
      </c>
      <c r="E612" s="63">
        <v>1000</v>
      </c>
    </row>
    <row r="613" spans="1:5" customFormat="1">
      <c r="A613" s="90" t="s">
        <v>998</v>
      </c>
      <c r="B613" s="33" t="s">
        <v>925</v>
      </c>
      <c r="C613" s="33" t="s">
        <v>6</v>
      </c>
      <c r="D613" s="34" t="s">
        <v>18</v>
      </c>
      <c r="E613" s="63">
        <v>400</v>
      </c>
    </row>
    <row r="614" spans="1:5" customFormat="1">
      <c r="A614" s="90" t="s">
        <v>999</v>
      </c>
      <c r="B614" s="33" t="s">
        <v>1000</v>
      </c>
      <c r="C614" s="33" t="s">
        <v>6</v>
      </c>
      <c r="D614" s="34" t="s">
        <v>18</v>
      </c>
      <c r="E614" s="63">
        <v>1000</v>
      </c>
    </row>
    <row r="615" spans="1:5" customFormat="1">
      <c r="A615" s="90" t="s">
        <v>1001</v>
      </c>
      <c r="B615" s="33" t="s">
        <v>929</v>
      </c>
      <c r="C615" s="33" t="s">
        <v>6</v>
      </c>
      <c r="D615" s="34" t="s">
        <v>18</v>
      </c>
      <c r="E615" s="63">
        <v>400</v>
      </c>
    </row>
    <row r="616" spans="1:5" customFormat="1">
      <c r="A616" s="90" t="s">
        <v>1002</v>
      </c>
      <c r="B616" s="33" t="s">
        <v>931</v>
      </c>
      <c r="C616" s="33" t="s">
        <v>6</v>
      </c>
      <c r="D616" s="34" t="s">
        <v>18</v>
      </c>
      <c r="E616" s="63">
        <v>400</v>
      </c>
    </row>
    <row r="617" spans="1:5" customFormat="1">
      <c r="A617" s="90" t="s">
        <v>1003</v>
      </c>
      <c r="B617" s="33" t="s">
        <v>2068</v>
      </c>
      <c r="C617" s="33" t="s">
        <v>6</v>
      </c>
      <c r="D617" s="34" t="s">
        <v>18</v>
      </c>
      <c r="E617" s="63">
        <v>400</v>
      </c>
    </row>
    <row r="618" spans="1:5" customFormat="1">
      <c r="A618" s="90" t="s">
        <v>1004</v>
      </c>
      <c r="B618" s="33" t="s">
        <v>935</v>
      </c>
      <c r="C618" s="33" t="s">
        <v>6</v>
      </c>
      <c r="D618" s="34" t="s">
        <v>18</v>
      </c>
      <c r="E618" s="63">
        <v>400</v>
      </c>
    </row>
    <row r="619" spans="1:5" customFormat="1">
      <c r="A619" s="90" t="s">
        <v>1005</v>
      </c>
      <c r="B619" s="33" t="s">
        <v>938</v>
      </c>
      <c r="C619" s="33" t="s">
        <v>6</v>
      </c>
      <c r="D619" s="34" t="s">
        <v>18</v>
      </c>
      <c r="E619" s="63">
        <v>400</v>
      </c>
    </row>
    <row r="620" spans="1:5" customFormat="1">
      <c r="A620" s="90" t="s">
        <v>1006</v>
      </c>
      <c r="B620" s="33" t="s">
        <v>1007</v>
      </c>
      <c r="C620" s="33" t="s">
        <v>6</v>
      </c>
      <c r="D620" s="34" t="s">
        <v>18</v>
      </c>
      <c r="E620" s="63">
        <v>400</v>
      </c>
    </row>
    <row r="621" spans="1:5" customFormat="1">
      <c r="A621" s="90" t="s">
        <v>1008</v>
      </c>
      <c r="B621" s="33" t="s">
        <v>943</v>
      </c>
      <c r="C621" s="33" t="s">
        <v>6</v>
      </c>
      <c r="D621" s="34" t="s">
        <v>18</v>
      </c>
      <c r="E621" s="63">
        <v>1000</v>
      </c>
    </row>
    <row r="622" spans="1:5" customFormat="1">
      <c r="A622" s="90" t="s">
        <v>1009</v>
      </c>
      <c r="B622" s="33" t="s">
        <v>988</v>
      </c>
      <c r="C622" s="33" t="s">
        <v>6</v>
      </c>
      <c r="D622" s="34" t="s">
        <v>18</v>
      </c>
      <c r="E622" s="63">
        <v>400</v>
      </c>
    </row>
    <row r="623" spans="1:5" customFormat="1">
      <c r="A623" s="90" t="s">
        <v>1010</v>
      </c>
      <c r="B623" s="33" t="s">
        <v>990</v>
      </c>
      <c r="C623" s="33" t="s">
        <v>6</v>
      </c>
      <c r="D623" s="34" t="s">
        <v>18</v>
      </c>
      <c r="E623" s="63">
        <v>400</v>
      </c>
    </row>
    <row r="624" spans="1:5" customFormat="1">
      <c r="A624" s="90" t="s">
        <v>1011</v>
      </c>
      <c r="B624" s="33" t="s">
        <v>1012</v>
      </c>
      <c r="C624" s="33" t="s">
        <v>6</v>
      </c>
      <c r="D624" s="34">
        <v>7</v>
      </c>
      <c r="E624" s="63">
        <v>1000</v>
      </c>
    </row>
    <row r="625" spans="1:5" customFormat="1">
      <c r="A625" s="90" t="s">
        <v>1013</v>
      </c>
      <c r="B625" s="33" t="s">
        <v>1014</v>
      </c>
      <c r="C625" s="33" t="s">
        <v>6</v>
      </c>
      <c r="D625" s="34" t="s">
        <v>135</v>
      </c>
      <c r="E625" s="63">
        <v>1000</v>
      </c>
    </row>
    <row r="626" spans="1:5" customFormat="1">
      <c r="A626" s="97"/>
      <c r="B626" s="45" t="s">
        <v>1015</v>
      </c>
      <c r="C626" s="45"/>
      <c r="D626" s="46"/>
      <c r="E626" s="63"/>
    </row>
    <row r="627" spans="1:5" customFormat="1">
      <c r="A627" s="90" t="s">
        <v>1016</v>
      </c>
      <c r="B627" s="33" t="s">
        <v>2035</v>
      </c>
      <c r="C627" s="33" t="s">
        <v>24</v>
      </c>
      <c r="D627" s="34" t="s">
        <v>18</v>
      </c>
      <c r="E627" s="63">
        <v>300</v>
      </c>
    </row>
    <row r="628" spans="1:5" customFormat="1">
      <c r="A628" s="90" t="s">
        <v>1017</v>
      </c>
      <c r="B628" s="33" t="s">
        <v>2036</v>
      </c>
      <c r="C628" s="33" t="s">
        <v>24</v>
      </c>
      <c r="D628" s="34" t="s">
        <v>18</v>
      </c>
      <c r="E628" s="63">
        <v>900</v>
      </c>
    </row>
    <row r="629" spans="1:5" customFormat="1">
      <c r="A629" s="90" t="s">
        <v>1018</v>
      </c>
      <c r="B629" s="33" t="s">
        <v>894</v>
      </c>
      <c r="C629" s="33" t="s">
        <v>24</v>
      </c>
      <c r="D629" s="34" t="s">
        <v>18</v>
      </c>
      <c r="E629" s="63">
        <v>300</v>
      </c>
    </row>
    <row r="630" spans="1:5" customFormat="1" ht="31.5">
      <c r="A630" s="90" t="s">
        <v>1019</v>
      </c>
      <c r="B630" s="33" t="s">
        <v>2040</v>
      </c>
      <c r="C630" s="33" t="s">
        <v>24</v>
      </c>
      <c r="D630" s="34" t="s">
        <v>18</v>
      </c>
      <c r="E630" s="63">
        <v>900</v>
      </c>
    </row>
    <row r="631" spans="1:5" customFormat="1">
      <c r="A631" s="90" t="s">
        <v>1020</v>
      </c>
      <c r="B631" s="33" t="s">
        <v>898</v>
      </c>
      <c r="C631" s="33" t="s">
        <v>24</v>
      </c>
      <c r="D631" s="34" t="s">
        <v>18</v>
      </c>
      <c r="E631" s="63">
        <v>300</v>
      </c>
    </row>
    <row r="632" spans="1:5" customFormat="1">
      <c r="A632" s="90" t="s">
        <v>1021</v>
      </c>
      <c r="B632" s="33" t="s">
        <v>900</v>
      </c>
      <c r="C632" s="33" t="s">
        <v>24</v>
      </c>
      <c r="D632" s="34" t="s">
        <v>18</v>
      </c>
      <c r="E632" s="63">
        <v>300</v>
      </c>
    </row>
    <row r="633" spans="1:5" customFormat="1">
      <c r="A633" s="90" t="s">
        <v>1022</v>
      </c>
      <c r="B633" s="33" t="s">
        <v>902</v>
      </c>
      <c r="C633" s="33" t="s">
        <v>24</v>
      </c>
      <c r="D633" s="34" t="s">
        <v>18</v>
      </c>
      <c r="E633" s="63">
        <v>300</v>
      </c>
    </row>
    <row r="634" spans="1:5" customFormat="1">
      <c r="A634" s="90" t="s">
        <v>1023</v>
      </c>
      <c r="B634" s="33" t="s">
        <v>904</v>
      </c>
      <c r="C634" s="33" t="s">
        <v>24</v>
      </c>
      <c r="D634" s="34" t="s">
        <v>18</v>
      </c>
      <c r="E634" s="63">
        <v>300</v>
      </c>
    </row>
    <row r="635" spans="1:5" customFormat="1">
      <c r="A635" s="90" t="s">
        <v>1024</v>
      </c>
      <c r="B635" s="33" t="s">
        <v>906</v>
      </c>
      <c r="C635" s="33" t="s">
        <v>24</v>
      </c>
      <c r="D635" s="34" t="s">
        <v>18</v>
      </c>
      <c r="E635" s="63">
        <v>300</v>
      </c>
    </row>
    <row r="636" spans="1:5" customFormat="1">
      <c r="A636" s="90" t="s">
        <v>1025</v>
      </c>
      <c r="B636" s="33" t="s">
        <v>908</v>
      </c>
      <c r="C636" s="33" t="s">
        <v>24</v>
      </c>
      <c r="D636" s="34" t="s">
        <v>18</v>
      </c>
      <c r="E636" s="63">
        <v>900</v>
      </c>
    </row>
    <row r="637" spans="1:5" customFormat="1">
      <c r="A637" s="90" t="s">
        <v>1026</v>
      </c>
      <c r="B637" s="33" t="s">
        <v>910</v>
      </c>
      <c r="C637" s="33" t="s">
        <v>24</v>
      </c>
      <c r="D637" s="34" t="s">
        <v>18</v>
      </c>
      <c r="E637" s="63">
        <v>300</v>
      </c>
    </row>
    <row r="638" spans="1:5" customFormat="1">
      <c r="A638" s="90" t="s">
        <v>1027</v>
      </c>
      <c r="B638" s="33" t="s">
        <v>913</v>
      </c>
      <c r="C638" s="33" t="s">
        <v>24</v>
      </c>
      <c r="D638" s="34" t="s">
        <v>18</v>
      </c>
      <c r="E638" s="63">
        <v>900</v>
      </c>
    </row>
    <row r="639" spans="1:5" customFormat="1">
      <c r="A639" s="90" t="s">
        <v>1028</v>
      </c>
      <c r="B639" s="33" t="s">
        <v>1029</v>
      </c>
      <c r="C639" s="33" t="s">
        <v>24</v>
      </c>
      <c r="D639" s="34" t="s">
        <v>18</v>
      </c>
      <c r="E639" s="63">
        <v>300</v>
      </c>
    </row>
    <row r="640" spans="1:5" customFormat="1">
      <c r="A640" s="90" t="s">
        <v>1030</v>
      </c>
      <c r="B640" s="33" t="s">
        <v>923</v>
      </c>
      <c r="C640" s="33" t="s">
        <v>24</v>
      </c>
      <c r="D640" s="34" t="s">
        <v>18</v>
      </c>
      <c r="E640" s="63">
        <v>900</v>
      </c>
    </row>
    <row r="641" spans="1:5" customFormat="1">
      <c r="A641" s="90" t="s">
        <v>1031</v>
      </c>
      <c r="B641" s="33" t="s">
        <v>925</v>
      </c>
      <c r="C641" s="33" t="s">
        <v>24</v>
      </c>
      <c r="D641" s="34" t="s">
        <v>18</v>
      </c>
      <c r="E641" s="63">
        <v>300</v>
      </c>
    </row>
    <row r="642" spans="1:5" customFormat="1">
      <c r="A642" s="90" t="s">
        <v>1032</v>
      </c>
      <c r="B642" s="33" t="s">
        <v>927</v>
      </c>
      <c r="C642" s="33" t="s">
        <v>24</v>
      </c>
      <c r="D642" s="34" t="s">
        <v>18</v>
      </c>
      <c r="E642" s="63">
        <v>900</v>
      </c>
    </row>
    <row r="643" spans="1:5" customFormat="1">
      <c r="A643" s="90" t="s">
        <v>1033</v>
      </c>
      <c r="B643" s="33" t="s">
        <v>929</v>
      </c>
      <c r="C643" s="33" t="s">
        <v>24</v>
      </c>
      <c r="D643" s="34" t="s">
        <v>18</v>
      </c>
      <c r="E643" s="63">
        <v>300</v>
      </c>
    </row>
    <row r="644" spans="1:5" customFormat="1">
      <c r="A644" s="90" t="s">
        <v>1034</v>
      </c>
      <c r="B644" s="33" t="s">
        <v>931</v>
      </c>
      <c r="C644" s="33" t="s">
        <v>24</v>
      </c>
      <c r="D644" s="34" t="s">
        <v>18</v>
      </c>
      <c r="E644" s="63">
        <v>300</v>
      </c>
    </row>
    <row r="645" spans="1:5" customFormat="1">
      <c r="A645" s="90" t="s">
        <v>1035</v>
      </c>
      <c r="B645" s="33" t="s">
        <v>988</v>
      </c>
      <c r="C645" s="33" t="s">
        <v>24</v>
      </c>
      <c r="D645" s="34" t="s">
        <v>18</v>
      </c>
      <c r="E645" s="63">
        <v>300</v>
      </c>
    </row>
    <row r="646" spans="1:5" customFormat="1">
      <c r="A646" s="97"/>
      <c r="B646" s="45" t="s">
        <v>1038</v>
      </c>
      <c r="C646" s="45"/>
      <c r="D646" s="46"/>
      <c r="E646" s="63"/>
    </row>
    <row r="647" spans="1:5" customFormat="1">
      <c r="A647" s="90" t="s">
        <v>1039</v>
      </c>
      <c r="B647" s="33" t="s">
        <v>917</v>
      </c>
      <c r="C647" s="33" t="s">
        <v>88</v>
      </c>
      <c r="D647" s="34" t="s">
        <v>18</v>
      </c>
      <c r="E647" s="63">
        <v>300</v>
      </c>
    </row>
    <row r="648" spans="1:5" customFormat="1">
      <c r="A648" s="90" t="s">
        <v>1040</v>
      </c>
      <c r="B648" s="33" t="s">
        <v>2068</v>
      </c>
      <c r="C648" s="33" t="s">
        <v>88</v>
      </c>
      <c r="D648" s="34" t="s">
        <v>18</v>
      </c>
      <c r="E648" s="63">
        <v>300</v>
      </c>
    </row>
    <row r="649" spans="1:5" customFormat="1">
      <c r="A649" s="90" t="s">
        <v>1041</v>
      </c>
      <c r="B649" s="33" t="s">
        <v>968</v>
      </c>
      <c r="C649" s="33" t="s">
        <v>88</v>
      </c>
      <c r="D649" s="34" t="s">
        <v>18</v>
      </c>
      <c r="E649" s="63">
        <v>300</v>
      </c>
    </row>
    <row r="650" spans="1:5" customFormat="1">
      <c r="A650" s="90" t="s">
        <v>1042</v>
      </c>
      <c r="B650" s="33" t="s">
        <v>971</v>
      </c>
      <c r="C650" s="33" t="s">
        <v>88</v>
      </c>
      <c r="D650" s="34" t="s">
        <v>18</v>
      </c>
      <c r="E650" s="63">
        <v>300</v>
      </c>
    </row>
    <row r="651" spans="1:5" customFormat="1">
      <c r="A651" s="90" t="s">
        <v>1043</v>
      </c>
      <c r="B651" s="33" t="s">
        <v>974</v>
      </c>
      <c r="C651" s="33" t="s">
        <v>88</v>
      </c>
      <c r="D651" s="34" t="s">
        <v>18</v>
      </c>
      <c r="E651" s="63">
        <v>300</v>
      </c>
    </row>
    <row r="652" spans="1:5" customFormat="1">
      <c r="A652" s="90" t="s">
        <v>1044</v>
      </c>
      <c r="B652" s="33" t="s">
        <v>977</v>
      </c>
      <c r="C652" s="33" t="s">
        <v>88</v>
      </c>
      <c r="D652" s="34" t="s">
        <v>18</v>
      </c>
      <c r="E652" s="63">
        <v>300</v>
      </c>
    </row>
    <row r="653" spans="1:5" customFormat="1">
      <c r="A653" s="90" t="s">
        <v>1045</v>
      </c>
      <c r="B653" s="33" t="s">
        <v>980</v>
      </c>
      <c r="C653" s="33" t="s">
        <v>88</v>
      </c>
      <c r="D653" s="34" t="s">
        <v>18</v>
      </c>
      <c r="E653" s="63">
        <v>300</v>
      </c>
    </row>
    <row r="654" spans="1:5" customFormat="1">
      <c r="A654" s="90" t="s">
        <v>1046</v>
      </c>
      <c r="B654" s="33" t="s">
        <v>983</v>
      </c>
      <c r="C654" s="33" t="s">
        <v>88</v>
      </c>
      <c r="D654" s="34" t="s">
        <v>18</v>
      </c>
      <c r="E654" s="63">
        <v>300</v>
      </c>
    </row>
    <row r="655" spans="1:5" customFormat="1">
      <c r="A655" s="90" t="s">
        <v>1047</v>
      </c>
      <c r="B655" s="33" t="s">
        <v>988</v>
      </c>
      <c r="C655" s="33" t="s">
        <v>88</v>
      </c>
      <c r="D655" s="34" t="s">
        <v>18</v>
      </c>
      <c r="E655" s="63">
        <v>300</v>
      </c>
    </row>
    <row r="656" spans="1:5" customFormat="1">
      <c r="A656" s="90" t="s">
        <v>1048</v>
      </c>
      <c r="B656" s="33" t="s">
        <v>990</v>
      </c>
      <c r="C656" s="33" t="s">
        <v>88</v>
      </c>
      <c r="D656" s="34" t="s">
        <v>18</v>
      </c>
      <c r="E656" s="63">
        <v>300</v>
      </c>
    </row>
    <row r="657" spans="1:5" customFormat="1">
      <c r="A657" s="90" t="s">
        <v>1049</v>
      </c>
      <c r="B657" s="33" t="s">
        <v>992</v>
      </c>
      <c r="C657" s="33" t="s">
        <v>88</v>
      </c>
      <c r="D657" s="34" t="s">
        <v>18</v>
      </c>
      <c r="E657" s="63">
        <v>300</v>
      </c>
    </row>
    <row r="658" spans="1:5" customFormat="1">
      <c r="A658" s="97"/>
      <c r="B658" s="45" t="s">
        <v>1050</v>
      </c>
      <c r="C658" s="45"/>
      <c r="D658" s="46"/>
      <c r="E658" s="63"/>
    </row>
    <row r="659" spans="1:5" customFormat="1">
      <c r="A659" s="90" t="s">
        <v>1051</v>
      </c>
      <c r="B659" s="33" t="s">
        <v>1052</v>
      </c>
      <c r="C659" s="33" t="s">
        <v>35</v>
      </c>
      <c r="D659" s="34" t="s">
        <v>135</v>
      </c>
      <c r="E659" s="63">
        <v>750</v>
      </c>
    </row>
    <row r="660" spans="1:5" customFormat="1">
      <c r="A660" s="90" t="s">
        <v>1053</v>
      </c>
      <c r="B660" s="33" t="s">
        <v>1054</v>
      </c>
      <c r="C660" s="33" t="s">
        <v>35</v>
      </c>
      <c r="D660" s="34" t="s">
        <v>135</v>
      </c>
      <c r="E660" s="63">
        <v>300</v>
      </c>
    </row>
    <row r="661" spans="1:5" customFormat="1">
      <c r="A661" s="90" t="s">
        <v>1055</v>
      </c>
      <c r="B661" s="33" t="s">
        <v>1056</v>
      </c>
      <c r="C661" s="33" t="s">
        <v>35</v>
      </c>
      <c r="D661" s="34" t="s">
        <v>135</v>
      </c>
      <c r="E661" s="63">
        <v>960</v>
      </c>
    </row>
    <row r="662" spans="1:5" customFormat="1">
      <c r="A662" s="90" t="s">
        <v>1057</v>
      </c>
      <c r="B662" s="33" t="s">
        <v>1014</v>
      </c>
      <c r="C662" s="33" t="s">
        <v>35</v>
      </c>
      <c r="D662" s="34" t="s">
        <v>135</v>
      </c>
      <c r="E662" s="63">
        <v>960</v>
      </c>
    </row>
    <row r="663" spans="1:5" customFormat="1">
      <c r="A663" s="90" t="s">
        <v>1058</v>
      </c>
      <c r="B663" s="33" t="s">
        <v>1059</v>
      </c>
      <c r="C663" s="33" t="s">
        <v>35</v>
      </c>
      <c r="D663" s="34" t="s">
        <v>135</v>
      </c>
      <c r="E663" s="63">
        <v>890</v>
      </c>
    </row>
    <row r="664" spans="1:5" customFormat="1">
      <c r="A664" s="90" t="s">
        <v>1060</v>
      </c>
      <c r="B664" s="33" t="s">
        <v>1061</v>
      </c>
      <c r="C664" s="33" t="s">
        <v>35</v>
      </c>
      <c r="D664" s="34" t="s">
        <v>135</v>
      </c>
      <c r="E664" s="63">
        <v>360</v>
      </c>
    </row>
    <row r="665" spans="1:5" customFormat="1">
      <c r="A665" s="90" t="s">
        <v>1062</v>
      </c>
      <c r="B665" s="33" t="s">
        <v>994</v>
      </c>
      <c r="C665" s="33" t="s">
        <v>35</v>
      </c>
      <c r="D665" s="34" t="s">
        <v>135</v>
      </c>
      <c r="E665" s="63">
        <v>960</v>
      </c>
    </row>
    <row r="666" spans="1:5" customFormat="1">
      <c r="A666" s="90" t="s">
        <v>2070</v>
      </c>
      <c r="B666" s="33" t="s">
        <v>2069</v>
      </c>
      <c r="C666" s="33" t="s">
        <v>35</v>
      </c>
      <c r="D666" s="34" t="s">
        <v>94</v>
      </c>
      <c r="E666" s="63">
        <v>2600</v>
      </c>
    </row>
    <row r="667" spans="1:5" customFormat="1" ht="31.5">
      <c r="A667" s="90" t="s">
        <v>2071</v>
      </c>
      <c r="B667" s="33" t="s">
        <v>2072</v>
      </c>
      <c r="C667" s="33" t="s">
        <v>35</v>
      </c>
      <c r="D667" s="34" t="s">
        <v>233</v>
      </c>
      <c r="E667" s="63">
        <v>2200</v>
      </c>
    </row>
    <row r="668" spans="1:5" customFormat="1" ht="31.5">
      <c r="A668" s="90" t="s">
        <v>3002</v>
      </c>
      <c r="B668" s="33" t="s">
        <v>3003</v>
      </c>
      <c r="C668" s="33" t="s">
        <v>35</v>
      </c>
      <c r="D668" s="34" t="s">
        <v>3004</v>
      </c>
      <c r="E668" s="63">
        <v>1800</v>
      </c>
    </row>
    <row r="669" spans="1:5" customFormat="1">
      <c r="A669" s="97"/>
      <c r="B669" s="45" t="s">
        <v>1063</v>
      </c>
      <c r="C669" s="45"/>
      <c r="D669" s="46"/>
      <c r="E669" s="63"/>
    </row>
    <row r="670" spans="1:5" customFormat="1">
      <c r="A670" s="90" t="s">
        <v>1064</v>
      </c>
      <c r="B670" s="33" t="s">
        <v>1029</v>
      </c>
      <c r="C670" s="33" t="s">
        <v>471</v>
      </c>
      <c r="D670" s="34" t="s">
        <v>18</v>
      </c>
      <c r="E670" s="63">
        <v>300</v>
      </c>
    </row>
    <row r="671" spans="1:5" customFormat="1">
      <c r="A671" s="90" t="s">
        <v>1065</v>
      </c>
      <c r="B671" s="33" t="s">
        <v>923</v>
      </c>
      <c r="C671" s="33" t="s">
        <v>471</v>
      </c>
      <c r="D671" s="34" t="s">
        <v>18</v>
      </c>
      <c r="E671" s="63">
        <v>900</v>
      </c>
    </row>
    <row r="672" spans="1:5" customFormat="1">
      <c r="A672" s="90" t="s">
        <v>2097</v>
      </c>
      <c r="B672" s="33" t="s">
        <v>925</v>
      </c>
      <c r="C672" s="33" t="s">
        <v>471</v>
      </c>
      <c r="D672" s="34" t="s">
        <v>18</v>
      </c>
      <c r="E672" s="63">
        <v>300</v>
      </c>
    </row>
    <row r="673" spans="1:5" customFormat="1">
      <c r="A673" s="90" t="s">
        <v>2098</v>
      </c>
      <c r="B673" s="33" t="s">
        <v>927</v>
      </c>
      <c r="C673" s="33" t="s">
        <v>471</v>
      </c>
      <c r="D673" s="34" t="s">
        <v>18</v>
      </c>
      <c r="E673" s="63">
        <v>900</v>
      </c>
    </row>
    <row r="674" spans="1:5" customFormat="1">
      <c r="A674" s="90" t="s">
        <v>2099</v>
      </c>
      <c r="B674" s="33" t="s">
        <v>929</v>
      </c>
      <c r="C674" s="33" t="s">
        <v>471</v>
      </c>
      <c r="D674" s="34" t="s">
        <v>18</v>
      </c>
      <c r="E674" s="63">
        <v>300</v>
      </c>
    </row>
    <row r="675" spans="1:5" customFormat="1">
      <c r="A675" s="90" t="s">
        <v>2100</v>
      </c>
      <c r="B675" s="33" t="s">
        <v>931</v>
      </c>
      <c r="C675" s="33" t="s">
        <v>471</v>
      </c>
      <c r="D675" s="34" t="s">
        <v>18</v>
      </c>
      <c r="E675" s="63">
        <v>300</v>
      </c>
    </row>
    <row r="676" spans="1:5" customFormat="1">
      <c r="A676" s="90" t="s">
        <v>1066</v>
      </c>
      <c r="B676" s="33" t="s">
        <v>2068</v>
      </c>
      <c r="C676" s="33" t="s">
        <v>471</v>
      </c>
      <c r="D676" s="34" t="s">
        <v>18</v>
      </c>
      <c r="E676" s="63">
        <v>300</v>
      </c>
    </row>
    <row r="677" spans="1:5" customFormat="1">
      <c r="A677" s="90" t="s">
        <v>1067</v>
      </c>
      <c r="B677" s="33" t="s">
        <v>935</v>
      </c>
      <c r="C677" s="33" t="s">
        <v>471</v>
      </c>
      <c r="D677" s="34" t="s">
        <v>18</v>
      </c>
      <c r="E677" s="63">
        <v>300</v>
      </c>
    </row>
    <row r="678" spans="1:5" customFormat="1">
      <c r="A678" s="90" t="s">
        <v>1068</v>
      </c>
      <c r="B678" s="33" t="s">
        <v>938</v>
      </c>
      <c r="C678" s="33" t="s">
        <v>471</v>
      </c>
      <c r="D678" s="34" t="s">
        <v>18</v>
      </c>
      <c r="E678" s="63">
        <v>300</v>
      </c>
    </row>
    <row r="679" spans="1:5" customFormat="1">
      <c r="A679" s="90" t="s">
        <v>1069</v>
      </c>
      <c r="B679" s="33" t="s">
        <v>1007</v>
      </c>
      <c r="C679" s="33" t="s">
        <v>471</v>
      </c>
      <c r="D679" s="34" t="s">
        <v>18</v>
      </c>
      <c r="E679" s="63">
        <v>300</v>
      </c>
    </row>
    <row r="680" spans="1:5" customFormat="1">
      <c r="A680" s="90" t="s">
        <v>1070</v>
      </c>
      <c r="B680" s="33" t="s">
        <v>943</v>
      </c>
      <c r="C680" s="33" t="s">
        <v>471</v>
      </c>
      <c r="D680" s="34" t="s">
        <v>18</v>
      </c>
      <c r="E680" s="63">
        <v>900</v>
      </c>
    </row>
    <row r="681" spans="1:5" customFormat="1">
      <c r="A681" s="97"/>
      <c r="B681" s="45" t="s">
        <v>1898</v>
      </c>
      <c r="C681" s="45"/>
      <c r="D681" s="46"/>
      <c r="E681" s="63"/>
    </row>
    <row r="682" spans="1:5" customFormat="1">
      <c r="A682" s="90" t="s">
        <v>1071</v>
      </c>
      <c r="B682" s="33" t="s">
        <v>2035</v>
      </c>
      <c r="C682" s="33" t="s">
        <v>73</v>
      </c>
      <c r="D682" s="34" t="s">
        <v>18</v>
      </c>
      <c r="E682" s="63">
        <v>300</v>
      </c>
    </row>
    <row r="683" spans="1:5" customFormat="1">
      <c r="A683" s="90" t="s">
        <v>1072</v>
      </c>
      <c r="B683" s="33" t="s">
        <v>2036</v>
      </c>
      <c r="C683" s="33" t="s">
        <v>73</v>
      </c>
      <c r="D683" s="34" t="s">
        <v>18</v>
      </c>
      <c r="E683" s="63">
        <v>900</v>
      </c>
    </row>
    <row r="684" spans="1:5" customFormat="1">
      <c r="A684" s="90" t="s">
        <v>1073</v>
      </c>
      <c r="B684" s="33" t="s">
        <v>894</v>
      </c>
      <c r="C684" s="33" t="s">
        <v>73</v>
      </c>
      <c r="D684" s="34" t="s">
        <v>18</v>
      </c>
      <c r="E684" s="63">
        <v>300</v>
      </c>
    </row>
    <row r="685" spans="1:5" customFormat="1" ht="31.5">
      <c r="A685" s="90" t="s">
        <v>1074</v>
      </c>
      <c r="B685" s="33" t="s">
        <v>2040</v>
      </c>
      <c r="C685" s="33" t="s">
        <v>73</v>
      </c>
      <c r="D685" s="34" t="s">
        <v>18</v>
      </c>
      <c r="E685" s="63">
        <v>900</v>
      </c>
    </row>
    <row r="686" spans="1:5" customFormat="1">
      <c r="A686" s="90" t="s">
        <v>1075</v>
      </c>
      <c r="B686" s="33" t="s">
        <v>898</v>
      </c>
      <c r="C686" s="33" t="s">
        <v>73</v>
      </c>
      <c r="D686" s="34" t="s">
        <v>18</v>
      </c>
      <c r="E686" s="63">
        <v>300</v>
      </c>
    </row>
    <row r="687" spans="1:5" customFormat="1">
      <c r="A687" s="90" t="s">
        <v>1076</v>
      </c>
      <c r="B687" s="33" t="s">
        <v>900</v>
      </c>
      <c r="C687" s="33" t="s">
        <v>73</v>
      </c>
      <c r="D687" s="34" t="s">
        <v>18</v>
      </c>
      <c r="E687" s="63">
        <v>300</v>
      </c>
    </row>
    <row r="688" spans="1:5" customFormat="1">
      <c r="A688" s="90" t="s">
        <v>1077</v>
      </c>
      <c r="B688" s="33" t="s">
        <v>902</v>
      </c>
      <c r="C688" s="33" t="s">
        <v>73</v>
      </c>
      <c r="D688" s="34" t="s">
        <v>18</v>
      </c>
      <c r="E688" s="63">
        <v>300</v>
      </c>
    </row>
    <row r="689" spans="1:5" customFormat="1">
      <c r="A689" s="90" t="s">
        <v>1078</v>
      </c>
      <c r="B689" s="33" t="s">
        <v>904</v>
      </c>
      <c r="C689" s="33" t="s">
        <v>73</v>
      </c>
      <c r="D689" s="34" t="s">
        <v>18</v>
      </c>
      <c r="E689" s="63">
        <v>300</v>
      </c>
    </row>
    <row r="690" spans="1:5" customFormat="1">
      <c r="A690" s="90" t="s">
        <v>1079</v>
      </c>
      <c r="B690" s="33" t="s">
        <v>906</v>
      </c>
      <c r="C690" s="33" t="s">
        <v>73</v>
      </c>
      <c r="D690" s="34" t="s">
        <v>18</v>
      </c>
      <c r="E690" s="63">
        <v>300</v>
      </c>
    </row>
    <row r="691" spans="1:5" customFormat="1">
      <c r="A691" s="90" t="s">
        <v>1080</v>
      </c>
      <c r="B691" s="33" t="s">
        <v>908</v>
      </c>
      <c r="C691" s="33" t="s">
        <v>73</v>
      </c>
      <c r="D691" s="34" t="s">
        <v>18</v>
      </c>
      <c r="E691" s="63">
        <v>900</v>
      </c>
    </row>
    <row r="692" spans="1:5" customFormat="1">
      <c r="A692" s="90" t="s">
        <v>1081</v>
      </c>
      <c r="B692" s="33" t="s">
        <v>910</v>
      </c>
      <c r="C692" s="33" t="s">
        <v>73</v>
      </c>
      <c r="D692" s="34" t="s">
        <v>18</v>
      </c>
      <c r="E692" s="63">
        <v>300</v>
      </c>
    </row>
    <row r="693" spans="1:5" customFormat="1">
      <c r="A693" s="90" t="s">
        <v>1082</v>
      </c>
      <c r="B693" s="33" t="s">
        <v>913</v>
      </c>
      <c r="C693" s="33" t="s">
        <v>73</v>
      </c>
      <c r="D693" s="34" t="s">
        <v>18</v>
      </c>
      <c r="E693" s="63">
        <v>900</v>
      </c>
    </row>
    <row r="694" spans="1:5" customFormat="1">
      <c r="A694" s="97"/>
      <c r="B694" s="45" t="s">
        <v>1920</v>
      </c>
      <c r="C694" s="45"/>
      <c r="D694" s="46"/>
      <c r="E694" s="63"/>
    </row>
    <row r="695" spans="1:5" customFormat="1">
      <c r="A695" s="90" t="s">
        <v>1083</v>
      </c>
      <c r="B695" s="33" t="s">
        <v>2035</v>
      </c>
      <c r="C695" s="33" t="s">
        <v>1921</v>
      </c>
      <c r="D695" s="34" t="s">
        <v>18</v>
      </c>
      <c r="E695" s="63">
        <v>300</v>
      </c>
    </row>
    <row r="696" spans="1:5" customFormat="1">
      <c r="A696" s="90" t="s">
        <v>1084</v>
      </c>
      <c r="B696" s="33" t="s">
        <v>2036</v>
      </c>
      <c r="C696" s="33" t="s">
        <v>1921</v>
      </c>
      <c r="D696" s="34" t="s">
        <v>18</v>
      </c>
      <c r="E696" s="63">
        <v>900</v>
      </c>
    </row>
    <row r="697" spans="1:5" customFormat="1">
      <c r="A697" s="90" t="s">
        <v>1085</v>
      </c>
      <c r="B697" s="33" t="s">
        <v>894</v>
      </c>
      <c r="C697" s="33" t="s">
        <v>1921</v>
      </c>
      <c r="D697" s="34" t="s">
        <v>18</v>
      </c>
      <c r="E697" s="63">
        <v>300</v>
      </c>
    </row>
    <row r="698" spans="1:5" customFormat="1" ht="31.5">
      <c r="A698" s="90" t="s">
        <v>1086</v>
      </c>
      <c r="B698" s="33" t="s">
        <v>2040</v>
      </c>
      <c r="C698" s="33" t="s">
        <v>1921</v>
      </c>
      <c r="D698" s="34" t="s">
        <v>18</v>
      </c>
      <c r="E698" s="63">
        <v>900</v>
      </c>
    </row>
    <row r="699" spans="1:5" customFormat="1">
      <c r="A699" s="90" t="s">
        <v>1087</v>
      </c>
      <c r="B699" s="33" t="s">
        <v>898</v>
      </c>
      <c r="C699" s="33" t="s">
        <v>1921</v>
      </c>
      <c r="D699" s="34" t="s">
        <v>18</v>
      </c>
      <c r="E699" s="63">
        <v>300</v>
      </c>
    </row>
    <row r="700" spans="1:5" customFormat="1">
      <c r="A700" s="90" t="s">
        <v>1088</v>
      </c>
      <c r="B700" s="33" t="s">
        <v>900</v>
      </c>
      <c r="C700" s="33" t="s">
        <v>1921</v>
      </c>
      <c r="D700" s="34" t="s">
        <v>18</v>
      </c>
      <c r="E700" s="63">
        <v>300</v>
      </c>
    </row>
    <row r="701" spans="1:5" customFormat="1">
      <c r="A701" s="90" t="s">
        <v>1089</v>
      </c>
      <c r="B701" s="33" t="s">
        <v>902</v>
      </c>
      <c r="C701" s="33" t="s">
        <v>1921</v>
      </c>
      <c r="D701" s="34" t="s">
        <v>18</v>
      </c>
      <c r="E701" s="63">
        <v>300</v>
      </c>
    </row>
    <row r="702" spans="1:5" customFormat="1">
      <c r="A702" s="90" t="s">
        <v>1090</v>
      </c>
      <c r="B702" s="33" t="s">
        <v>904</v>
      </c>
      <c r="C702" s="33" t="s">
        <v>1921</v>
      </c>
      <c r="D702" s="34" t="s">
        <v>18</v>
      </c>
      <c r="E702" s="63">
        <v>300</v>
      </c>
    </row>
    <row r="703" spans="1:5" customFormat="1">
      <c r="A703" s="90" t="s">
        <v>1091</v>
      </c>
      <c r="B703" s="33" t="s">
        <v>906</v>
      </c>
      <c r="C703" s="33" t="s">
        <v>1921</v>
      </c>
      <c r="D703" s="34" t="s">
        <v>18</v>
      </c>
      <c r="E703" s="63">
        <v>300</v>
      </c>
    </row>
    <row r="704" spans="1:5" customFormat="1">
      <c r="A704" s="90" t="s">
        <v>1092</v>
      </c>
      <c r="B704" s="33" t="s">
        <v>908</v>
      </c>
      <c r="C704" s="33" t="s">
        <v>1921</v>
      </c>
      <c r="D704" s="34" t="s">
        <v>18</v>
      </c>
      <c r="E704" s="63">
        <v>900</v>
      </c>
    </row>
    <row r="705" spans="1:5" customFormat="1">
      <c r="A705" s="90" t="s">
        <v>1093</v>
      </c>
      <c r="B705" s="33" t="s">
        <v>910</v>
      </c>
      <c r="C705" s="33" t="s">
        <v>1921</v>
      </c>
      <c r="D705" s="34" t="s">
        <v>18</v>
      </c>
      <c r="E705" s="63">
        <v>300</v>
      </c>
    </row>
    <row r="706" spans="1:5" customFormat="1">
      <c r="A706" s="90" t="s">
        <v>1094</v>
      </c>
      <c r="B706" s="33" t="s">
        <v>913</v>
      </c>
      <c r="C706" s="33" t="s">
        <v>1921</v>
      </c>
      <c r="D706" s="34" t="s">
        <v>18</v>
      </c>
      <c r="E706" s="63">
        <v>900</v>
      </c>
    </row>
    <row r="707" spans="1:5" customFormat="1">
      <c r="A707" s="91"/>
      <c r="B707" s="134" t="s">
        <v>1897</v>
      </c>
      <c r="C707" s="134"/>
      <c r="D707" s="134"/>
      <c r="E707" s="63"/>
    </row>
    <row r="708" spans="1:5" customFormat="1" ht="31.5">
      <c r="A708" s="93" t="s">
        <v>961</v>
      </c>
      <c r="B708" s="33" t="s">
        <v>962</v>
      </c>
      <c r="C708" s="33" t="s">
        <v>895</v>
      </c>
      <c r="D708" s="34" t="s">
        <v>342</v>
      </c>
      <c r="E708" s="63">
        <v>1600</v>
      </c>
    </row>
    <row r="709" spans="1:5" customFormat="1" ht="31.5">
      <c r="A709" s="93" t="s">
        <v>963</v>
      </c>
      <c r="B709" s="33" t="s">
        <v>964</v>
      </c>
      <c r="C709" s="33" t="s">
        <v>895</v>
      </c>
      <c r="D709" s="34" t="s">
        <v>342</v>
      </c>
      <c r="E709" s="63">
        <v>2500</v>
      </c>
    </row>
    <row r="710" spans="1:5" customFormat="1" ht="31.5">
      <c r="A710" s="93" t="s">
        <v>965</v>
      </c>
      <c r="B710" s="33" t="s">
        <v>966</v>
      </c>
      <c r="C710" s="33" t="s">
        <v>895</v>
      </c>
      <c r="D710" s="34" t="s">
        <v>342</v>
      </c>
      <c r="E710" s="63">
        <v>3000</v>
      </c>
    </row>
    <row r="711" spans="1:5" customFormat="1" ht="63">
      <c r="A711" s="93" t="s">
        <v>1036</v>
      </c>
      <c r="B711" s="33" t="s">
        <v>1037</v>
      </c>
      <c r="C711" s="33" t="s">
        <v>1922</v>
      </c>
      <c r="D711" s="34" t="s">
        <v>94</v>
      </c>
      <c r="E711" s="63">
        <v>1600</v>
      </c>
    </row>
    <row r="712" spans="1:5" s="6" customFormat="1" ht="63">
      <c r="A712" s="98" t="s">
        <v>1895</v>
      </c>
      <c r="B712" s="33" t="s">
        <v>1931</v>
      </c>
      <c r="C712" s="33" t="s">
        <v>1922</v>
      </c>
      <c r="D712" s="34" t="s">
        <v>94</v>
      </c>
      <c r="E712" s="63">
        <v>2700</v>
      </c>
    </row>
    <row r="713" spans="1:5" s="6" customFormat="1" ht="63">
      <c r="A713" s="98" t="s">
        <v>1896</v>
      </c>
      <c r="B713" s="33" t="s">
        <v>1932</v>
      </c>
      <c r="C713" s="33" t="s">
        <v>1922</v>
      </c>
      <c r="D713" s="34" t="s">
        <v>94</v>
      </c>
      <c r="E713" s="63">
        <v>3600</v>
      </c>
    </row>
    <row r="714" spans="1:5" customFormat="1">
      <c r="A714" s="91"/>
      <c r="B714" s="134" t="s">
        <v>1095</v>
      </c>
      <c r="C714" s="134"/>
      <c r="D714" s="134"/>
      <c r="E714" s="63"/>
    </row>
    <row r="715" spans="1:5" customFormat="1" ht="31.5">
      <c r="A715" s="90" t="s">
        <v>1096</v>
      </c>
      <c r="B715" s="33" t="s">
        <v>1097</v>
      </c>
      <c r="C715" s="47" t="s">
        <v>1098</v>
      </c>
      <c r="D715" s="34" t="s">
        <v>266</v>
      </c>
      <c r="E715" s="63">
        <v>1300</v>
      </c>
    </row>
    <row r="716" spans="1:5" customFormat="1">
      <c r="A716" s="90" t="s">
        <v>1099</v>
      </c>
      <c r="B716" s="33" t="s">
        <v>1100</v>
      </c>
      <c r="C716" s="47" t="s">
        <v>471</v>
      </c>
      <c r="D716" s="34" t="s">
        <v>266</v>
      </c>
      <c r="E716" s="63">
        <v>1300</v>
      </c>
    </row>
    <row r="717" spans="1:5" customFormat="1" ht="31.5">
      <c r="A717" s="90" t="s">
        <v>1101</v>
      </c>
      <c r="B717" s="33" t="s">
        <v>1899</v>
      </c>
      <c r="C717" s="47" t="s">
        <v>1102</v>
      </c>
      <c r="D717" s="34" t="s">
        <v>94</v>
      </c>
      <c r="E717" s="63">
        <v>880</v>
      </c>
    </row>
    <row r="718" spans="1:5" customFormat="1" ht="31.5">
      <c r="A718" s="90" t="s">
        <v>1103</v>
      </c>
      <c r="B718" s="33" t="s">
        <v>1900</v>
      </c>
      <c r="C718" s="47" t="s">
        <v>1104</v>
      </c>
      <c r="D718" s="34" t="s">
        <v>94</v>
      </c>
      <c r="E718" s="63">
        <v>880</v>
      </c>
    </row>
    <row r="719" spans="1:5" customFormat="1" ht="47.25">
      <c r="A719" s="90" t="s">
        <v>1929</v>
      </c>
      <c r="B719" s="33" t="s">
        <v>1935</v>
      </c>
      <c r="C719" s="47" t="s">
        <v>1102</v>
      </c>
      <c r="D719" s="34" t="s">
        <v>94</v>
      </c>
      <c r="E719" s="63">
        <v>880</v>
      </c>
    </row>
    <row r="720" spans="1:5" customFormat="1" ht="47.25">
      <c r="A720" s="90" t="s">
        <v>2136</v>
      </c>
      <c r="B720" s="33" t="s">
        <v>2135</v>
      </c>
      <c r="C720" s="47" t="s">
        <v>1102</v>
      </c>
      <c r="D720" s="34" t="s">
        <v>94</v>
      </c>
      <c r="E720" s="63">
        <v>1040</v>
      </c>
    </row>
    <row r="721" spans="1:5" customFormat="1" ht="47.25">
      <c r="A721" s="90" t="s">
        <v>2139</v>
      </c>
      <c r="B721" s="33" t="s">
        <v>2134</v>
      </c>
      <c r="C721" s="47" t="s">
        <v>1104</v>
      </c>
      <c r="D721" s="34" t="s">
        <v>94</v>
      </c>
      <c r="E721" s="63">
        <v>880</v>
      </c>
    </row>
    <row r="722" spans="1:5" customFormat="1" ht="47.25">
      <c r="A722" s="90" t="s">
        <v>2137</v>
      </c>
      <c r="B722" s="33" t="s">
        <v>2138</v>
      </c>
      <c r="C722" s="47" t="s">
        <v>1104</v>
      </c>
      <c r="D722" s="34" t="s">
        <v>94</v>
      </c>
      <c r="E722" s="63">
        <v>1040</v>
      </c>
    </row>
    <row r="723" spans="1:5" customFormat="1" ht="47.25">
      <c r="A723" s="90" t="s">
        <v>1934</v>
      </c>
      <c r="B723" s="33" t="s">
        <v>1933</v>
      </c>
      <c r="C723" s="47" t="s">
        <v>1102</v>
      </c>
      <c r="D723" s="34" t="s">
        <v>94</v>
      </c>
      <c r="E723" s="63">
        <v>880</v>
      </c>
    </row>
    <row r="724" spans="1:5" customFormat="1" ht="31.5">
      <c r="A724" s="90" t="s">
        <v>1105</v>
      </c>
      <c r="B724" s="33" t="s">
        <v>1106</v>
      </c>
      <c r="C724" s="47" t="s">
        <v>1107</v>
      </c>
      <c r="D724" s="34" t="s">
        <v>94</v>
      </c>
      <c r="E724" s="63">
        <v>880</v>
      </c>
    </row>
    <row r="725" spans="1:5" customFormat="1" ht="31.5">
      <c r="A725" s="90" t="s">
        <v>1108</v>
      </c>
      <c r="B725" s="33" t="s">
        <v>1109</v>
      </c>
      <c r="C725" s="47" t="s">
        <v>1107</v>
      </c>
      <c r="D725" s="34" t="s">
        <v>94</v>
      </c>
      <c r="E725" s="63">
        <v>1040</v>
      </c>
    </row>
    <row r="726" spans="1:5" customFormat="1" ht="31.5">
      <c r="A726" s="90" t="s">
        <v>1110</v>
      </c>
      <c r="B726" s="33" t="s">
        <v>1111</v>
      </c>
      <c r="C726" s="47" t="s">
        <v>1112</v>
      </c>
      <c r="D726" s="34" t="s">
        <v>94</v>
      </c>
      <c r="E726" s="63">
        <v>880</v>
      </c>
    </row>
    <row r="727" spans="1:5" customFormat="1" ht="31.5">
      <c r="A727" s="90" t="s">
        <v>1113</v>
      </c>
      <c r="B727" s="33" t="s">
        <v>1114</v>
      </c>
      <c r="C727" s="47" t="s">
        <v>1112</v>
      </c>
      <c r="D727" s="34" t="s">
        <v>94</v>
      </c>
      <c r="E727" s="63">
        <v>1040</v>
      </c>
    </row>
    <row r="728" spans="1:5" customFormat="1" ht="31.5">
      <c r="A728" s="90" t="s">
        <v>1115</v>
      </c>
      <c r="B728" s="33" t="s">
        <v>1901</v>
      </c>
      <c r="C728" s="47" t="s">
        <v>1116</v>
      </c>
      <c r="D728" s="34" t="s">
        <v>432</v>
      </c>
      <c r="E728" s="63">
        <v>1320</v>
      </c>
    </row>
    <row r="729" spans="1:5" customFormat="1">
      <c r="A729" s="90" t="s">
        <v>1117</v>
      </c>
      <c r="B729" s="33" t="s">
        <v>1118</v>
      </c>
      <c r="C729" s="47" t="s">
        <v>1119</v>
      </c>
      <c r="D729" s="34" t="s">
        <v>94</v>
      </c>
      <c r="E729" s="63">
        <v>900</v>
      </c>
    </row>
    <row r="730" spans="1:5" customFormat="1" ht="31.5">
      <c r="A730" s="90" t="s">
        <v>1120</v>
      </c>
      <c r="B730" s="33" t="s">
        <v>1121</v>
      </c>
      <c r="C730" s="47" t="s">
        <v>1119</v>
      </c>
      <c r="D730" s="34" t="s">
        <v>94</v>
      </c>
      <c r="E730" s="63">
        <v>1060</v>
      </c>
    </row>
    <row r="731" spans="1:5" customFormat="1" ht="31.5">
      <c r="A731" s="90" t="s">
        <v>2077</v>
      </c>
      <c r="B731" s="33" t="s">
        <v>2080</v>
      </c>
      <c r="C731" s="47" t="s">
        <v>2081</v>
      </c>
      <c r="D731" s="34" t="s">
        <v>94</v>
      </c>
      <c r="E731" s="63">
        <v>880</v>
      </c>
    </row>
    <row r="732" spans="1:5" customFormat="1" ht="31.5">
      <c r="A732" s="90" t="s">
        <v>1122</v>
      </c>
      <c r="B732" s="33" t="s">
        <v>1123</v>
      </c>
      <c r="C732" s="47" t="s">
        <v>1124</v>
      </c>
      <c r="D732" s="34" t="s">
        <v>94</v>
      </c>
      <c r="E732" s="63">
        <v>900</v>
      </c>
    </row>
    <row r="733" spans="1:5" customFormat="1" ht="31.5">
      <c r="A733" s="90" t="s">
        <v>1125</v>
      </c>
      <c r="B733" s="33" t="s">
        <v>1126</v>
      </c>
      <c r="C733" s="47" t="s">
        <v>1124</v>
      </c>
      <c r="D733" s="34" t="s">
        <v>94</v>
      </c>
      <c r="E733" s="63">
        <v>1060</v>
      </c>
    </row>
    <row r="734" spans="1:5" customFormat="1" ht="31.5">
      <c r="A734" s="90" t="s">
        <v>1127</v>
      </c>
      <c r="B734" s="33" t="s">
        <v>1128</v>
      </c>
      <c r="C734" s="47" t="s">
        <v>1124</v>
      </c>
      <c r="D734" s="34" t="s">
        <v>94</v>
      </c>
      <c r="E734" s="63">
        <v>900</v>
      </c>
    </row>
    <row r="735" spans="1:5" customFormat="1" ht="31.5">
      <c r="A735" s="90" t="s">
        <v>1129</v>
      </c>
      <c r="B735" s="33" t="s">
        <v>1130</v>
      </c>
      <c r="C735" s="47" t="s">
        <v>1124</v>
      </c>
      <c r="D735" s="34" t="s">
        <v>94</v>
      </c>
      <c r="E735" s="63">
        <v>1060</v>
      </c>
    </row>
    <row r="736" spans="1:5" customFormat="1" ht="31.5">
      <c r="A736" s="90" t="s">
        <v>1131</v>
      </c>
      <c r="B736" s="33" t="s">
        <v>1132</v>
      </c>
      <c r="C736" s="47" t="s">
        <v>1133</v>
      </c>
      <c r="D736" s="34" t="s">
        <v>94</v>
      </c>
      <c r="E736" s="63">
        <v>900</v>
      </c>
    </row>
    <row r="737" spans="1:5" customFormat="1" ht="31.5">
      <c r="A737" s="90" t="s">
        <v>1134</v>
      </c>
      <c r="B737" s="33" t="s">
        <v>1135</v>
      </c>
      <c r="C737" s="47" t="s">
        <v>1133</v>
      </c>
      <c r="D737" s="34" t="s">
        <v>94</v>
      </c>
      <c r="E737" s="63">
        <v>1060</v>
      </c>
    </row>
    <row r="738" spans="1:5" customFormat="1" ht="31.5">
      <c r="A738" s="90" t="s">
        <v>1136</v>
      </c>
      <c r="B738" s="33" t="s">
        <v>1137</v>
      </c>
      <c r="C738" s="47" t="s">
        <v>1133</v>
      </c>
      <c r="D738" s="34" t="s">
        <v>94</v>
      </c>
      <c r="E738" s="63">
        <v>900</v>
      </c>
    </row>
    <row r="739" spans="1:5" customFormat="1" ht="31.5">
      <c r="A739" s="90" t="s">
        <v>1138</v>
      </c>
      <c r="B739" s="33" t="s">
        <v>1139</v>
      </c>
      <c r="C739" s="47" t="s">
        <v>1133</v>
      </c>
      <c r="D739" s="34" t="s">
        <v>94</v>
      </c>
      <c r="E739" s="63">
        <v>1060</v>
      </c>
    </row>
    <row r="740" spans="1:5" customFormat="1" ht="47.25">
      <c r="A740" s="90" t="s">
        <v>1140</v>
      </c>
      <c r="B740" s="33" t="s">
        <v>1141</v>
      </c>
      <c r="C740" s="47" t="s">
        <v>1142</v>
      </c>
      <c r="D740" s="34" t="s">
        <v>1143</v>
      </c>
      <c r="E740" s="63">
        <v>1000</v>
      </c>
    </row>
    <row r="741" spans="1:5" customFormat="1">
      <c r="A741" s="90" t="s">
        <v>1144</v>
      </c>
      <c r="B741" s="33" t="s">
        <v>1902</v>
      </c>
      <c r="C741" s="47" t="s">
        <v>35</v>
      </c>
      <c r="D741" s="34" t="s">
        <v>536</v>
      </c>
      <c r="E741" s="63">
        <v>1320</v>
      </c>
    </row>
    <row r="742" spans="1:5" customFormat="1" ht="31.5">
      <c r="A742" s="90" t="s">
        <v>1145</v>
      </c>
      <c r="B742" s="33" t="s">
        <v>1146</v>
      </c>
      <c r="C742" s="47" t="s">
        <v>35</v>
      </c>
      <c r="D742" s="34" t="s">
        <v>601</v>
      </c>
      <c r="E742" s="63">
        <v>1200</v>
      </c>
    </row>
    <row r="743" spans="1:5" customFormat="1" ht="31.5">
      <c r="A743" s="90" t="s">
        <v>1147</v>
      </c>
      <c r="B743" s="33" t="s">
        <v>1148</v>
      </c>
      <c r="C743" s="47" t="s">
        <v>35</v>
      </c>
      <c r="D743" s="34" t="s">
        <v>601</v>
      </c>
      <c r="E743" s="63">
        <v>1600</v>
      </c>
    </row>
    <row r="744" spans="1:5" customFormat="1" ht="31.5">
      <c r="A744" s="90" t="s">
        <v>1149</v>
      </c>
      <c r="B744" s="33" t="s">
        <v>1150</v>
      </c>
      <c r="C744" s="47" t="s">
        <v>1151</v>
      </c>
      <c r="D744" s="34" t="s">
        <v>1930</v>
      </c>
      <c r="E744" s="63">
        <v>700</v>
      </c>
    </row>
    <row r="745" spans="1:5" customFormat="1">
      <c r="A745" s="90" t="s">
        <v>1152</v>
      </c>
      <c r="B745" s="33" t="s">
        <v>1905</v>
      </c>
      <c r="C745" s="47" t="s">
        <v>35</v>
      </c>
      <c r="D745" s="34" t="s">
        <v>94</v>
      </c>
      <c r="E745" s="63">
        <v>1500</v>
      </c>
    </row>
    <row r="746" spans="1:5" customFormat="1">
      <c r="A746" s="90" t="s">
        <v>2078</v>
      </c>
      <c r="B746" s="33" t="s">
        <v>2082</v>
      </c>
      <c r="C746" s="47" t="s">
        <v>35</v>
      </c>
      <c r="D746" s="34" t="s">
        <v>94</v>
      </c>
      <c r="E746" s="63">
        <v>880</v>
      </c>
    </row>
    <row r="747" spans="1:5" customFormat="1">
      <c r="A747" s="90" t="s">
        <v>1153</v>
      </c>
      <c r="B747" s="33" t="s">
        <v>1154</v>
      </c>
      <c r="C747" s="47" t="s">
        <v>1155</v>
      </c>
      <c r="D747" s="34" t="s">
        <v>53</v>
      </c>
      <c r="E747" s="63">
        <v>1000</v>
      </c>
    </row>
    <row r="748" spans="1:5" customFormat="1" ht="47.25">
      <c r="A748" s="90" t="s">
        <v>1156</v>
      </c>
      <c r="B748" s="33" t="s">
        <v>1903</v>
      </c>
      <c r="C748" s="47" t="s">
        <v>1157</v>
      </c>
      <c r="D748" s="34" t="s">
        <v>2143</v>
      </c>
      <c r="E748" s="63">
        <v>800</v>
      </c>
    </row>
    <row r="749" spans="1:5" customFormat="1" ht="47.25">
      <c r="A749" s="90" t="s">
        <v>1158</v>
      </c>
      <c r="B749" s="33" t="s">
        <v>2165</v>
      </c>
      <c r="C749" s="47" t="s">
        <v>1157</v>
      </c>
      <c r="D749" s="34" t="s">
        <v>2143</v>
      </c>
      <c r="E749" s="63">
        <v>800</v>
      </c>
    </row>
    <row r="750" spans="1:5" customFormat="1" ht="31.5">
      <c r="A750" s="90" t="s">
        <v>1159</v>
      </c>
      <c r="B750" s="33" t="s">
        <v>1160</v>
      </c>
      <c r="C750" s="47" t="s">
        <v>1161</v>
      </c>
      <c r="D750" s="34" t="s">
        <v>94</v>
      </c>
      <c r="E750" s="63">
        <v>800</v>
      </c>
    </row>
    <row r="751" spans="1:5" customFormat="1" ht="31.5">
      <c r="A751" s="90" t="s">
        <v>1162</v>
      </c>
      <c r="B751" s="33" t="s">
        <v>1163</v>
      </c>
      <c r="C751" s="47" t="s">
        <v>1161</v>
      </c>
      <c r="D751" s="34" t="s">
        <v>94</v>
      </c>
      <c r="E751" s="63">
        <v>960</v>
      </c>
    </row>
    <row r="752" spans="1:5" customFormat="1" ht="31.5">
      <c r="A752" s="90" t="s">
        <v>1164</v>
      </c>
      <c r="B752" s="33" t="s">
        <v>1923</v>
      </c>
      <c r="C752" s="47" t="s">
        <v>1924</v>
      </c>
      <c r="D752" s="34" t="s">
        <v>94</v>
      </c>
      <c r="E752" s="63">
        <v>900</v>
      </c>
    </row>
    <row r="753" spans="1:5" customFormat="1" ht="31.5">
      <c r="A753" s="90" t="s">
        <v>1165</v>
      </c>
      <c r="B753" s="33" t="s">
        <v>1925</v>
      </c>
      <c r="C753" s="47" t="s">
        <v>1924</v>
      </c>
      <c r="D753" s="34" t="s">
        <v>94</v>
      </c>
      <c r="E753" s="63">
        <v>1060</v>
      </c>
    </row>
    <row r="754" spans="1:5" customFormat="1">
      <c r="A754" s="90" t="s">
        <v>2084</v>
      </c>
      <c r="B754" s="33" t="s">
        <v>2083</v>
      </c>
      <c r="C754" s="47" t="s">
        <v>24</v>
      </c>
      <c r="D754" s="34" t="s">
        <v>94</v>
      </c>
      <c r="E754" s="63">
        <v>880</v>
      </c>
    </row>
    <row r="755" spans="1:5" customFormat="1" ht="31.5">
      <c r="A755" s="90" t="s">
        <v>1166</v>
      </c>
      <c r="B755" s="33" t="s">
        <v>1167</v>
      </c>
      <c r="C755" s="47" t="s">
        <v>1168</v>
      </c>
      <c r="D755" s="34" t="s">
        <v>94</v>
      </c>
      <c r="E755" s="63">
        <v>900</v>
      </c>
    </row>
    <row r="756" spans="1:5" customFormat="1" ht="31.5">
      <c r="A756" s="90" t="s">
        <v>1169</v>
      </c>
      <c r="B756" s="33" t="s">
        <v>1170</v>
      </c>
      <c r="C756" s="47" t="s">
        <v>1168</v>
      </c>
      <c r="D756" s="34" t="s">
        <v>94</v>
      </c>
      <c r="E756" s="63">
        <v>1060</v>
      </c>
    </row>
    <row r="757" spans="1:5" customFormat="1" ht="31.5">
      <c r="A757" s="90" t="s">
        <v>1171</v>
      </c>
      <c r="B757" s="33" t="s">
        <v>1172</v>
      </c>
      <c r="C757" s="47" t="s">
        <v>1173</v>
      </c>
      <c r="D757" s="34" t="s">
        <v>94</v>
      </c>
      <c r="E757" s="63">
        <v>900</v>
      </c>
    </row>
    <row r="758" spans="1:5" customFormat="1" ht="31.5">
      <c r="A758" s="90" t="s">
        <v>1174</v>
      </c>
      <c r="B758" s="33" t="s">
        <v>1175</v>
      </c>
      <c r="C758" s="47" t="s">
        <v>1173</v>
      </c>
      <c r="D758" s="34" t="s">
        <v>94</v>
      </c>
      <c r="E758" s="63">
        <v>1060</v>
      </c>
    </row>
    <row r="759" spans="1:5" customFormat="1" ht="47.25">
      <c r="A759" s="90" t="s">
        <v>1226</v>
      </c>
      <c r="B759" s="33" t="s">
        <v>2079</v>
      </c>
      <c r="C759" s="47" t="s">
        <v>1157</v>
      </c>
      <c r="D759" s="34" t="s">
        <v>94</v>
      </c>
      <c r="E759" s="63">
        <v>800</v>
      </c>
    </row>
    <row r="760" spans="1:5" customFormat="1" ht="63">
      <c r="A760" s="90" t="s">
        <v>1176</v>
      </c>
      <c r="B760" s="33" t="s">
        <v>1904</v>
      </c>
      <c r="C760" s="47" t="s">
        <v>1177</v>
      </c>
      <c r="D760" s="34" t="s">
        <v>94</v>
      </c>
      <c r="E760" s="63">
        <v>900</v>
      </c>
    </row>
    <row r="761" spans="1:5" customFormat="1" ht="47.25">
      <c r="A761" s="90" t="s">
        <v>1178</v>
      </c>
      <c r="B761" s="33" t="s">
        <v>1179</v>
      </c>
      <c r="C761" s="47" t="s">
        <v>1180</v>
      </c>
      <c r="D761" s="34" t="s">
        <v>94</v>
      </c>
      <c r="E761" s="63">
        <v>900</v>
      </c>
    </row>
    <row r="762" spans="1:5" customFormat="1" ht="47.25">
      <c r="A762" s="90" t="s">
        <v>1181</v>
      </c>
      <c r="B762" s="33" t="s">
        <v>1182</v>
      </c>
      <c r="C762" s="47" t="s">
        <v>1180</v>
      </c>
      <c r="D762" s="34" t="s">
        <v>94</v>
      </c>
      <c r="E762" s="63">
        <v>1060</v>
      </c>
    </row>
    <row r="763" spans="1:5" customFormat="1" ht="31.5">
      <c r="A763" s="90" t="s">
        <v>1183</v>
      </c>
      <c r="B763" s="33" t="s">
        <v>1184</v>
      </c>
      <c r="C763" s="47" t="s">
        <v>1185</v>
      </c>
      <c r="D763" s="34" t="s">
        <v>94</v>
      </c>
      <c r="E763" s="63">
        <v>900</v>
      </c>
    </row>
    <row r="764" spans="1:5" customFormat="1" ht="31.5">
      <c r="A764" s="90" t="s">
        <v>1186</v>
      </c>
      <c r="B764" s="33" t="s">
        <v>1187</v>
      </c>
      <c r="C764" s="47" t="s">
        <v>1185</v>
      </c>
      <c r="D764" s="34" t="s">
        <v>94</v>
      </c>
      <c r="E764" s="63">
        <v>1060</v>
      </c>
    </row>
    <row r="765" spans="1:5" customFormat="1">
      <c r="A765" s="90" t="s">
        <v>1188</v>
      </c>
      <c r="B765" s="33" t="s">
        <v>1189</v>
      </c>
      <c r="C765" s="47" t="s">
        <v>73</v>
      </c>
      <c r="D765" s="34" t="s">
        <v>94</v>
      </c>
      <c r="E765" s="63">
        <v>900</v>
      </c>
    </row>
    <row r="766" spans="1:5" customFormat="1" ht="31.5">
      <c r="A766" s="90" t="s">
        <v>1190</v>
      </c>
      <c r="B766" s="33" t="s">
        <v>1191</v>
      </c>
      <c r="C766" s="47" t="s">
        <v>73</v>
      </c>
      <c r="D766" s="34" t="s">
        <v>94</v>
      </c>
      <c r="E766" s="63">
        <v>1060</v>
      </c>
    </row>
    <row r="767" spans="1:5" customFormat="1">
      <c r="A767" s="90" t="s">
        <v>1192</v>
      </c>
      <c r="B767" s="33" t="s">
        <v>1926</v>
      </c>
      <c r="C767" s="47" t="s">
        <v>1921</v>
      </c>
      <c r="D767" s="34" t="s">
        <v>94</v>
      </c>
      <c r="E767" s="63">
        <v>900</v>
      </c>
    </row>
    <row r="768" spans="1:5" customFormat="1" ht="31.5">
      <c r="A768" s="90" t="s">
        <v>1193</v>
      </c>
      <c r="B768" s="33" t="s">
        <v>1927</v>
      </c>
      <c r="C768" s="47" t="s">
        <v>1921</v>
      </c>
      <c r="D768" s="34" t="s">
        <v>94</v>
      </c>
      <c r="E768" s="63">
        <v>1060</v>
      </c>
    </row>
    <row r="769" spans="1:5" customFormat="1" ht="31.5">
      <c r="A769" s="90" t="s">
        <v>1194</v>
      </c>
      <c r="B769" s="33" t="s">
        <v>1195</v>
      </c>
      <c r="C769" s="47" t="s">
        <v>1196</v>
      </c>
      <c r="D769" s="34" t="s">
        <v>94</v>
      </c>
      <c r="E769" s="63">
        <v>880</v>
      </c>
    </row>
    <row r="770" spans="1:5" customFormat="1" ht="31.5">
      <c r="A770" s="90" t="s">
        <v>1197</v>
      </c>
      <c r="B770" s="33" t="s">
        <v>1198</v>
      </c>
      <c r="C770" s="47" t="s">
        <v>1196</v>
      </c>
      <c r="D770" s="34" t="s">
        <v>94</v>
      </c>
      <c r="E770" s="63">
        <v>1040</v>
      </c>
    </row>
    <row r="771" spans="1:5" customFormat="1">
      <c r="A771" s="90" t="s">
        <v>1199</v>
      </c>
      <c r="B771" s="33" t="s">
        <v>1200</v>
      </c>
      <c r="C771" s="47" t="s">
        <v>1201</v>
      </c>
      <c r="D771" s="34" t="s">
        <v>94</v>
      </c>
      <c r="E771" s="63">
        <v>880</v>
      </c>
    </row>
    <row r="772" spans="1:5" customFormat="1" ht="31.5">
      <c r="A772" s="90" t="s">
        <v>1202</v>
      </c>
      <c r="B772" s="33" t="s">
        <v>1203</v>
      </c>
      <c r="C772" s="47" t="s">
        <v>1201</v>
      </c>
      <c r="D772" s="34" t="s">
        <v>94</v>
      </c>
      <c r="E772" s="63">
        <v>1040</v>
      </c>
    </row>
    <row r="773" spans="1:5" customFormat="1">
      <c r="A773" s="90" t="s">
        <v>1204</v>
      </c>
      <c r="B773" s="33" t="s">
        <v>1205</v>
      </c>
      <c r="C773" s="47" t="s">
        <v>1201</v>
      </c>
      <c r="D773" s="34" t="s">
        <v>94</v>
      </c>
      <c r="E773" s="63">
        <v>880</v>
      </c>
    </row>
    <row r="774" spans="1:5" customFormat="1" ht="31.5">
      <c r="A774" s="90" t="s">
        <v>1206</v>
      </c>
      <c r="B774" s="33" t="s">
        <v>1207</v>
      </c>
      <c r="C774" s="47" t="s">
        <v>1201</v>
      </c>
      <c r="D774" s="34" t="s">
        <v>94</v>
      </c>
      <c r="E774" s="63">
        <v>1040</v>
      </c>
    </row>
    <row r="775" spans="1:5" customFormat="1">
      <c r="A775" s="90" t="s">
        <v>1208</v>
      </c>
      <c r="B775" s="33" t="s">
        <v>1209</v>
      </c>
      <c r="C775" s="47" t="s">
        <v>1210</v>
      </c>
      <c r="D775" s="34" t="s">
        <v>94</v>
      </c>
      <c r="E775" s="63">
        <v>880</v>
      </c>
    </row>
    <row r="776" spans="1:5" customFormat="1" ht="31.5">
      <c r="A776" s="90" t="s">
        <v>1211</v>
      </c>
      <c r="B776" s="33" t="s">
        <v>1212</v>
      </c>
      <c r="C776" s="47" t="s">
        <v>1210</v>
      </c>
      <c r="D776" s="34" t="s">
        <v>94</v>
      </c>
      <c r="E776" s="63">
        <v>1040</v>
      </c>
    </row>
    <row r="777" spans="1:5" customFormat="1" ht="112.5" customHeight="1">
      <c r="A777" s="90" t="s">
        <v>1213</v>
      </c>
      <c r="B777" s="33" t="s">
        <v>1214</v>
      </c>
      <c r="C777" s="47" t="s">
        <v>1215</v>
      </c>
      <c r="D777" s="34" t="s">
        <v>53</v>
      </c>
      <c r="E777" s="63">
        <v>2880</v>
      </c>
    </row>
    <row r="778" spans="1:5" customFormat="1" ht="31.5">
      <c r="A778" s="90" t="s">
        <v>1216</v>
      </c>
      <c r="B778" s="33" t="s">
        <v>1217</v>
      </c>
      <c r="C778" s="47" t="s">
        <v>1218</v>
      </c>
      <c r="D778" s="34" t="s">
        <v>1219</v>
      </c>
      <c r="E778" s="63">
        <v>880</v>
      </c>
    </row>
    <row r="779" spans="1:5" customFormat="1">
      <c r="A779" s="90" t="s">
        <v>1220</v>
      </c>
      <c r="B779" s="33" t="s">
        <v>1221</v>
      </c>
      <c r="C779" s="47" t="s">
        <v>1222</v>
      </c>
      <c r="D779" s="34" t="s">
        <v>1219</v>
      </c>
      <c r="E779" s="63">
        <v>880</v>
      </c>
    </row>
    <row r="780" spans="1:5" customFormat="1" ht="31.5">
      <c r="A780" s="90" t="s">
        <v>1223</v>
      </c>
      <c r="B780" s="33" t="s">
        <v>1224</v>
      </c>
      <c r="C780" s="47" t="s">
        <v>1225</v>
      </c>
      <c r="D780" s="34" t="s">
        <v>1219</v>
      </c>
      <c r="E780" s="63">
        <v>880</v>
      </c>
    </row>
    <row r="781" spans="1:5" customFormat="1">
      <c r="A781" s="91"/>
      <c r="B781" s="134" t="s">
        <v>1227</v>
      </c>
      <c r="C781" s="134"/>
      <c r="D781" s="134"/>
      <c r="E781" s="63"/>
    </row>
    <row r="782" spans="1:5" customFormat="1">
      <c r="A782" s="91"/>
      <c r="B782" s="134" t="s">
        <v>1228</v>
      </c>
      <c r="C782" s="134"/>
      <c r="D782" s="134"/>
      <c r="E782" s="63"/>
    </row>
    <row r="783" spans="1:5" customFormat="1" ht="78.75">
      <c r="A783" s="90" t="s">
        <v>1229</v>
      </c>
      <c r="B783" s="33" t="s">
        <v>1928</v>
      </c>
      <c r="C783" s="33" t="s">
        <v>2162</v>
      </c>
      <c r="D783" s="34" t="s">
        <v>465</v>
      </c>
      <c r="E783" s="63">
        <v>4000</v>
      </c>
    </row>
    <row r="784" spans="1:5" customFormat="1" ht="47.25">
      <c r="A784" s="90" t="s">
        <v>1230</v>
      </c>
      <c r="B784" s="33" t="s">
        <v>2939</v>
      </c>
      <c r="C784" s="33" t="s">
        <v>382</v>
      </c>
      <c r="D784" s="34" t="s">
        <v>658</v>
      </c>
      <c r="E784" s="63">
        <v>3000</v>
      </c>
    </row>
    <row r="785" spans="1:5" customFormat="1">
      <c r="A785" s="90" t="s">
        <v>1231</v>
      </c>
      <c r="B785" s="33" t="s">
        <v>2132</v>
      </c>
      <c r="C785" s="33" t="s">
        <v>272</v>
      </c>
      <c r="D785" s="34" t="s">
        <v>658</v>
      </c>
      <c r="E785" s="63">
        <v>2000</v>
      </c>
    </row>
    <row r="786" spans="1:5" customFormat="1" ht="31.5">
      <c r="A786" s="90" t="s">
        <v>1232</v>
      </c>
      <c r="B786" s="33" t="s">
        <v>1233</v>
      </c>
      <c r="C786" s="33" t="s">
        <v>382</v>
      </c>
      <c r="D786" s="34" t="s">
        <v>94</v>
      </c>
      <c r="E786" s="63">
        <v>2480</v>
      </c>
    </row>
    <row r="787" spans="1:5" customFormat="1">
      <c r="A787" s="90" t="s">
        <v>1234</v>
      </c>
      <c r="B787" s="33" t="s">
        <v>1235</v>
      </c>
      <c r="C787" s="33" t="s">
        <v>6</v>
      </c>
      <c r="D787" s="34" t="s">
        <v>94</v>
      </c>
      <c r="E787" s="63">
        <v>1300</v>
      </c>
    </row>
    <row r="788" spans="1:5" customFormat="1">
      <c r="A788" s="91"/>
      <c r="B788" s="134" t="s">
        <v>1236</v>
      </c>
      <c r="C788" s="134"/>
      <c r="D788" s="134"/>
      <c r="E788" s="63"/>
    </row>
    <row r="789" spans="1:5" customFormat="1">
      <c r="A789" s="90" t="s">
        <v>1237</v>
      </c>
      <c r="B789" s="33" t="s">
        <v>1238</v>
      </c>
      <c r="C789" s="33" t="s">
        <v>71</v>
      </c>
      <c r="D789" s="34" t="s">
        <v>122</v>
      </c>
      <c r="E789" s="63">
        <v>370</v>
      </c>
    </row>
    <row r="790" spans="1:5" customFormat="1">
      <c r="A790" s="90" t="s">
        <v>1239</v>
      </c>
      <c r="B790" s="33" t="s">
        <v>1240</v>
      </c>
      <c r="C790" s="33" t="s">
        <v>71</v>
      </c>
      <c r="D790" s="34" t="s">
        <v>122</v>
      </c>
      <c r="E790" s="63">
        <v>370</v>
      </c>
    </row>
    <row r="791" spans="1:5" customFormat="1">
      <c r="A791" s="90" t="s">
        <v>1241</v>
      </c>
      <c r="B791" s="33" t="s">
        <v>1242</v>
      </c>
      <c r="C791" s="33" t="s">
        <v>71</v>
      </c>
      <c r="D791" s="34" t="s">
        <v>122</v>
      </c>
      <c r="E791" s="63">
        <v>370</v>
      </c>
    </row>
    <row r="792" spans="1:5" customFormat="1">
      <c r="A792" s="90" t="s">
        <v>1243</v>
      </c>
      <c r="B792" s="33" t="s">
        <v>1244</v>
      </c>
      <c r="C792" s="33" t="s">
        <v>71</v>
      </c>
      <c r="D792" s="34" t="s">
        <v>601</v>
      </c>
      <c r="E792" s="63">
        <v>4000</v>
      </c>
    </row>
    <row r="793" spans="1:5" customFormat="1">
      <c r="A793" s="91"/>
      <c r="B793" s="134" t="s">
        <v>1245</v>
      </c>
      <c r="C793" s="134"/>
      <c r="D793" s="134"/>
      <c r="E793" s="63"/>
    </row>
    <row r="794" spans="1:5" customFormat="1">
      <c r="A794" s="90" t="s">
        <v>1246</v>
      </c>
      <c r="B794" s="33" t="s">
        <v>1247</v>
      </c>
      <c r="C794" s="33" t="s">
        <v>71</v>
      </c>
      <c r="D794" s="34" t="s">
        <v>2109</v>
      </c>
      <c r="E794" s="63">
        <v>1000</v>
      </c>
    </row>
    <row r="795" spans="1:5" customFormat="1">
      <c r="A795" s="90" t="s">
        <v>1248</v>
      </c>
      <c r="B795" s="33" t="s">
        <v>1249</v>
      </c>
      <c r="C795" s="33" t="s">
        <v>71</v>
      </c>
      <c r="D795" s="34" t="s">
        <v>2109</v>
      </c>
      <c r="E795" s="63">
        <v>600</v>
      </c>
    </row>
    <row r="796" spans="1:5" customFormat="1">
      <c r="A796" s="90" t="s">
        <v>1250</v>
      </c>
      <c r="B796" s="33" t="s">
        <v>1251</v>
      </c>
      <c r="C796" s="33" t="s">
        <v>71</v>
      </c>
      <c r="D796" s="34" t="s">
        <v>2109</v>
      </c>
      <c r="E796" s="63">
        <v>600</v>
      </c>
    </row>
    <row r="797" spans="1:5" customFormat="1">
      <c r="A797" s="90" t="s">
        <v>1252</v>
      </c>
      <c r="B797" s="33" t="s">
        <v>1253</v>
      </c>
      <c r="C797" s="33" t="s">
        <v>71</v>
      </c>
      <c r="D797" s="34" t="s">
        <v>2109</v>
      </c>
      <c r="E797" s="63">
        <v>1000</v>
      </c>
    </row>
    <row r="798" spans="1:5" customFormat="1">
      <c r="A798" s="91"/>
      <c r="B798" s="134" t="s">
        <v>1254</v>
      </c>
      <c r="C798" s="134"/>
      <c r="D798" s="134"/>
      <c r="E798" s="63"/>
    </row>
    <row r="799" spans="1:5" customFormat="1">
      <c r="A799" s="90" t="s">
        <v>1255</v>
      </c>
      <c r="B799" s="33" t="s">
        <v>1256</v>
      </c>
      <c r="C799" s="33" t="s">
        <v>382</v>
      </c>
      <c r="D799" s="34" t="s">
        <v>2118</v>
      </c>
      <c r="E799" s="63">
        <v>2160</v>
      </c>
    </row>
    <row r="800" spans="1:5" customFormat="1">
      <c r="A800" s="90" t="s">
        <v>1257</v>
      </c>
      <c r="B800" s="33" t="s">
        <v>1258</v>
      </c>
      <c r="C800" s="33" t="s">
        <v>382</v>
      </c>
      <c r="D800" s="34" t="s">
        <v>2118</v>
      </c>
      <c r="E800" s="63">
        <v>2160</v>
      </c>
    </row>
    <row r="801" spans="1:5" customFormat="1">
      <c r="A801" s="90" t="s">
        <v>1259</v>
      </c>
      <c r="B801" s="33" t="s">
        <v>1260</v>
      </c>
      <c r="C801" s="33" t="s">
        <v>382</v>
      </c>
      <c r="D801" s="34" t="s">
        <v>2118</v>
      </c>
      <c r="E801" s="63">
        <v>2160</v>
      </c>
    </row>
    <row r="802" spans="1:5" customFormat="1">
      <c r="A802" s="90" t="s">
        <v>1261</v>
      </c>
      <c r="B802" s="33" t="s">
        <v>1262</v>
      </c>
      <c r="C802" s="33" t="s">
        <v>382</v>
      </c>
      <c r="D802" s="34" t="s">
        <v>2118</v>
      </c>
      <c r="E802" s="63">
        <v>2160</v>
      </c>
    </row>
    <row r="803" spans="1:5" customFormat="1">
      <c r="A803" s="90" t="s">
        <v>1263</v>
      </c>
      <c r="B803" s="33" t="s">
        <v>1264</v>
      </c>
      <c r="C803" s="33" t="s">
        <v>382</v>
      </c>
      <c r="D803" s="34" t="s">
        <v>2118</v>
      </c>
      <c r="E803" s="63">
        <v>2160</v>
      </c>
    </row>
    <row r="804" spans="1:5" customFormat="1">
      <c r="A804" s="91"/>
      <c r="B804" s="134" t="s">
        <v>1265</v>
      </c>
      <c r="C804" s="134"/>
      <c r="D804" s="134"/>
      <c r="E804" s="63"/>
    </row>
    <row r="805" spans="1:5" customFormat="1">
      <c r="A805" s="90" t="s">
        <v>1266</v>
      </c>
      <c r="B805" s="33" t="s">
        <v>1267</v>
      </c>
      <c r="C805" s="33" t="s">
        <v>382</v>
      </c>
      <c r="D805" s="34" t="s">
        <v>2118</v>
      </c>
      <c r="E805" s="63">
        <v>2160</v>
      </c>
    </row>
    <row r="806" spans="1:5" customFormat="1">
      <c r="A806" s="90" t="s">
        <v>1268</v>
      </c>
      <c r="B806" s="33" t="s">
        <v>1269</v>
      </c>
      <c r="C806" s="33" t="s">
        <v>382</v>
      </c>
      <c r="D806" s="34" t="s">
        <v>2118</v>
      </c>
      <c r="E806" s="63">
        <v>2160</v>
      </c>
    </row>
    <row r="807" spans="1:5" customFormat="1">
      <c r="A807" s="90" t="s">
        <v>1270</v>
      </c>
      <c r="B807" s="33" t="s">
        <v>1271</v>
      </c>
      <c r="C807" s="33" t="s">
        <v>382</v>
      </c>
      <c r="D807" s="34" t="s">
        <v>2118</v>
      </c>
      <c r="E807" s="63">
        <v>2160</v>
      </c>
    </row>
    <row r="808" spans="1:5" customFormat="1">
      <c r="A808" s="90" t="s">
        <v>1272</v>
      </c>
      <c r="B808" s="33" t="s">
        <v>1273</v>
      </c>
      <c r="C808" s="33" t="s">
        <v>382</v>
      </c>
      <c r="D808" s="34" t="s">
        <v>2118</v>
      </c>
      <c r="E808" s="63">
        <v>2160</v>
      </c>
    </row>
    <row r="809" spans="1:5" customFormat="1">
      <c r="A809" s="90" t="s">
        <v>1274</v>
      </c>
      <c r="B809" s="33" t="s">
        <v>1275</v>
      </c>
      <c r="C809" s="33" t="s">
        <v>382</v>
      </c>
      <c r="D809" s="34" t="s">
        <v>2118</v>
      </c>
      <c r="E809" s="63">
        <v>2160</v>
      </c>
    </row>
    <row r="810" spans="1:5" customFormat="1">
      <c r="A810" s="90" t="s">
        <v>1276</v>
      </c>
      <c r="B810" s="33" t="s">
        <v>1277</v>
      </c>
      <c r="C810" s="33" t="s">
        <v>382</v>
      </c>
      <c r="D810" s="34" t="s">
        <v>2118</v>
      </c>
      <c r="E810" s="63">
        <v>2160</v>
      </c>
    </row>
    <row r="811" spans="1:5" customFormat="1">
      <c r="A811" s="91"/>
      <c r="B811" s="134" t="s">
        <v>1278</v>
      </c>
      <c r="C811" s="134"/>
      <c r="D811" s="134"/>
      <c r="E811" s="63"/>
    </row>
    <row r="812" spans="1:5" customFormat="1" ht="126">
      <c r="A812" s="90" t="s">
        <v>1279</v>
      </c>
      <c r="B812" s="43" t="s">
        <v>2940</v>
      </c>
      <c r="C812" s="33" t="s">
        <v>272</v>
      </c>
      <c r="D812" s="34" t="s">
        <v>2119</v>
      </c>
      <c r="E812" s="63">
        <v>3600</v>
      </c>
    </row>
    <row r="813" spans="1:5" customFormat="1" ht="63">
      <c r="A813" s="90" t="s">
        <v>1280</v>
      </c>
      <c r="B813" s="43" t="s">
        <v>2941</v>
      </c>
      <c r="C813" s="33" t="s">
        <v>272</v>
      </c>
      <c r="D813" s="34" t="s">
        <v>2119</v>
      </c>
      <c r="E813" s="63">
        <v>2400</v>
      </c>
    </row>
    <row r="814" spans="1:5" customFormat="1">
      <c r="A814" s="91"/>
      <c r="B814" s="134" t="s">
        <v>1281</v>
      </c>
      <c r="C814" s="134"/>
      <c r="D814" s="134"/>
      <c r="E814" s="63"/>
    </row>
    <row r="815" spans="1:5" customFormat="1">
      <c r="A815" s="90" t="s">
        <v>1282</v>
      </c>
      <c r="B815" s="33" t="s">
        <v>1283</v>
      </c>
      <c r="C815" s="33" t="s">
        <v>272</v>
      </c>
      <c r="D815" s="34" t="s">
        <v>2124</v>
      </c>
      <c r="E815" s="63">
        <v>500</v>
      </c>
    </row>
    <row r="816" spans="1:5" customFormat="1">
      <c r="A816" s="90" t="s">
        <v>1284</v>
      </c>
      <c r="B816" s="33" t="s">
        <v>1285</v>
      </c>
      <c r="C816" s="33" t="s">
        <v>272</v>
      </c>
      <c r="D816" s="34" t="s">
        <v>2124</v>
      </c>
      <c r="E816" s="63">
        <v>500</v>
      </c>
    </row>
    <row r="817" spans="1:5" customFormat="1">
      <c r="A817" s="90" t="s">
        <v>1286</v>
      </c>
      <c r="B817" s="33" t="s">
        <v>1287</v>
      </c>
      <c r="C817" s="33" t="s">
        <v>272</v>
      </c>
      <c r="D817" s="34" t="s">
        <v>2124</v>
      </c>
      <c r="E817" s="63">
        <v>500</v>
      </c>
    </row>
    <row r="818" spans="1:5" customFormat="1">
      <c r="A818" s="90" t="s">
        <v>1288</v>
      </c>
      <c r="B818" s="33" t="s">
        <v>1289</v>
      </c>
      <c r="C818" s="33" t="s">
        <v>272</v>
      </c>
      <c r="D818" s="34" t="s">
        <v>2124</v>
      </c>
      <c r="E818" s="63">
        <v>500</v>
      </c>
    </row>
    <row r="819" spans="1:5" customFormat="1">
      <c r="A819" s="90" t="s">
        <v>1290</v>
      </c>
      <c r="B819" s="33" t="s">
        <v>1291</v>
      </c>
      <c r="C819" s="33" t="s">
        <v>272</v>
      </c>
      <c r="D819" s="34" t="s">
        <v>2124</v>
      </c>
      <c r="E819" s="63">
        <v>500</v>
      </c>
    </row>
    <row r="820" spans="1:5" customFormat="1">
      <c r="A820" s="91"/>
      <c r="B820" s="134" t="s">
        <v>1292</v>
      </c>
      <c r="C820" s="134"/>
      <c r="D820" s="134"/>
      <c r="E820" s="63"/>
    </row>
    <row r="821" spans="1:5" customFormat="1">
      <c r="A821" s="90" t="s">
        <v>1293</v>
      </c>
      <c r="B821" s="33" t="s">
        <v>1294</v>
      </c>
      <c r="C821" s="33" t="s">
        <v>272</v>
      </c>
      <c r="D821" s="34" t="s">
        <v>2124</v>
      </c>
      <c r="E821" s="63">
        <v>500</v>
      </c>
    </row>
    <row r="822" spans="1:5" customFormat="1">
      <c r="A822" s="90" t="s">
        <v>1295</v>
      </c>
      <c r="B822" s="33" t="s">
        <v>1296</v>
      </c>
      <c r="C822" s="33" t="s">
        <v>272</v>
      </c>
      <c r="D822" s="34" t="s">
        <v>2124</v>
      </c>
      <c r="E822" s="63">
        <v>500</v>
      </c>
    </row>
    <row r="823" spans="1:5" customFormat="1">
      <c r="A823" s="90" t="s">
        <v>1297</v>
      </c>
      <c r="B823" s="33" t="s">
        <v>1298</v>
      </c>
      <c r="C823" s="33" t="s">
        <v>272</v>
      </c>
      <c r="D823" s="34" t="s">
        <v>2124</v>
      </c>
      <c r="E823" s="63">
        <v>500</v>
      </c>
    </row>
    <row r="824" spans="1:5" customFormat="1">
      <c r="A824" s="90" t="s">
        <v>1299</v>
      </c>
      <c r="B824" s="33" t="s">
        <v>1300</v>
      </c>
      <c r="C824" s="33" t="s">
        <v>272</v>
      </c>
      <c r="D824" s="34" t="s">
        <v>2124</v>
      </c>
      <c r="E824" s="63">
        <v>500</v>
      </c>
    </row>
    <row r="825" spans="1:5" customFormat="1">
      <c r="A825" s="90" t="s">
        <v>1301</v>
      </c>
      <c r="B825" s="33" t="s">
        <v>1302</v>
      </c>
      <c r="C825" s="33" t="s">
        <v>272</v>
      </c>
      <c r="D825" s="34" t="s">
        <v>2124</v>
      </c>
      <c r="E825" s="63">
        <v>500</v>
      </c>
    </row>
    <row r="826" spans="1:5" customFormat="1">
      <c r="A826" s="91"/>
      <c r="B826" s="134" t="s">
        <v>1303</v>
      </c>
      <c r="C826" s="134"/>
      <c r="D826" s="134"/>
      <c r="E826" s="63"/>
    </row>
    <row r="827" spans="1:5" customFormat="1">
      <c r="A827" s="90" t="s">
        <v>1304</v>
      </c>
      <c r="B827" s="33" t="s">
        <v>1305</v>
      </c>
      <c r="C827" s="33" t="s">
        <v>272</v>
      </c>
      <c r="D827" s="34" t="s">
        <v>2124</v>
      </c>
      <c r="E827" s="63">
        <v>500</v>
      </c>
    </row>
    <row r="828" spans="1:5" customFormat="1">
      <c r="A828" s="90" t="s">
        <v>1306</v>
      </c>
      <c r="B828" s="33" t="s">
        <v>1307</v>
      </c>
      <c r="C828" s="33" t="s">
        <v>272</v>
      </c>
      <c r="D828" s="34" t="s">
        <v>2124</v>
      </c>
      <c r="E828" s="63">
        <v>500</v>
      </c>
    </row>
    <row r="829" spans="1:5" customFormat="1">
      <c r="A829" s="90" t="s">
        <v>1308</v>
      </c>
      <c r="B829" s="33" t="s">
        <v>1309</v>
      </c>
      <c r="C829" s="33" t="s">
        <v>272</v>
      </c>
      <c r="D829" s="34" t="s">
        <v>2124</v>
      </c>
      <c r="E829" s="63">
        <v>500</v>
      </c>
    </row>
    <row r="830" spans="1:5" customFormat="1">
      <c r="A830" s="90" t="s">
        <v>1310</v>
      </c>
      <c r="B830" s="33" t="s">
        <v>1311</v>
      </c>
      <c r="C830" s="33" t="s">
        <v>272</v>
      </c>
      <c r="D830" s="34" t="s">
        <v>2124</v>
      </c>
      <c r="E830" s="63">
        <v>500</v>
      </c>
    </row>
    <row r="831" spans="1:5" customFormat="1">
      <c r="A831" s="90" t="s">
        <v>1312</v>
      </c>
      <c r="B831" s="33" t="s">
        <v>1313</v>
      </c>
      <c r="C831" s="33" t="s">
        <v>272</v>
      </c>
      <c r="D831" s="34" t="s">
        <v>2124</v>
      </c>
      <c r="E831" s="63">
        <v>500</v>
      </c>
    </row>
    <row r="832" spans="1:5" customFormat="1">
      <c r="A832" s="90" t="s">
        <v>1314</v>
      </c>
      <c r="B832" s="33" t="s">
        <v>1315</v>
      </c>
      <c r="C832" s="33" t="s">
        <v>272</v>
      </c>
      <c r="D832" s="34" t="s">
        <v>2124</v>
      </c>
      <c r="E832" s="63">
        <v>500</v>
      </c>
    </row>
    <row r="833" spans="1:5" customFormat="1">
      <c r="A833" s="90" t="s">
        <v>1316</v>
      </c>
      <c r="B833" s="33" t="s">
        <v>1317</v>
      </c>
      <c r="C833" s="33" t="s">
        <v>272</v>
      </c>
      <c r="D833" s="34" t="s">
        <v>2124</v>
      </c>
      <c r="E833" s="63">
        <v>500</v>
      </c>
    </row>
    <row r="834" spans="1:5" customFormat="1">
      <c r="A834" s="90" t="s">
        <v>1318</v>
      </c>
      <c r="B834" s="33" t="s">
        <v>1319</v>
      </c>
      <c r="C834" s="33" t="s">
        <v>272</v>
      </c>
      <c r="D834" s="34" t="s">
        <v>2124</v>
      </c>
      <c r="E834" s="63">
        <v>500</v>
      </c>
    </row>
    <row r="835" spans="1:5" customFormat="1">
      <c r="A835" s="90" t="s">
        <v>1320</v>
      </c>
      <c r="B835" s="33" t="s">
        <v>1321</v>
      </c>
      <c r="C835" s="33" t="s">
        <v>272</v>
      </c>
      <c r="D835" s="34" t="s">
        <v>2124</v>
      </c>
      <c r="E835" s="63">
        <v>500</v>
      </c>
    </row>
    <row r="836" spans="1:5" customFormat="1">
      <c r="A836" s="90" t="s">
        <v>1322</v>
      </c>
      <c r="B836" s="33" t="s">
        <v>1323</v>
      </c>
      <c r="C836" s="33" t="s">
        <v>272</v>
      </c>
      <c r="D836" s="34" t="s">
        <v>2124</v>
      </c>
      <c r="E836" s="63">
        <v>500</v>
      </c>
    </row>
    <row r="837" spans="1:5" customFormat="1">
      <c r="A837" s="90" t="s">
        <v>1324</v>
      </c>
      <c r="B837" s="33" t="s">
        <v>1325</v>
      </c>
      <c r="C837" s="33" t="s">
        <v>272</v>
      </c>
      <c r="D837" s="34" t="s">
        <v>2124</v>
      </c>
      <c r="E837" s="63">
        <v>500</v>
      </c>
    </row>
    <row r="838" spans="1:5" customFormat="1">
      <c r="A838" s="90" t="s">
        <v>1326</v>
      </c>
      <c r="B838" s="33" t="s">
        <v>1327</v>
      </c>
      <c r="C838" s="33" t="s">
        <v>272</v>
      </c>
      <c r="D838" s="34" t="s">
        <v>2124</v>
      </c>
      <c r="E838" s="63">
        <v>500</v>
      </c>
    </row>
    <row r="839" spans="1:5" customFormat="1">
      <c r="A839" s="90" t="s">
        <v>1328</v>
      </c>
      <c r="B839" s="33" t="s">
        <v>1329</v>
      </c>
      <c r="C839" s="33" t="s">
        <v>272</v>
      </c>
      <c r="D839" s="34" t="s">
        <v>2124</v>
      </c>
      <c r="E839" s="63">
        <v>500</v>
      </c>
    </row>
    <row r="840" spans="1:5" customFormat="1">
      <c r="A840" s="90" t="s">
        <v>1330</v>
      </c>
      <c r="B840" s="33" t="s">
        <v>1331</v>
      </c>
      <c r="C840" s="33" t="s">
        <v>272</v>
      </c>
      <c r="D840" s="34" t="s">
        <v>2124</v>
      </c>
      <c r="E840" s="63">
        <v>500</v>
      </c>
    </row>
    <row r="841" spans="1:5" customFormat="1">
      <c r="A841" s="90" t="s">
        <v>1332</v>
      </c>
      <c r="B841" s="33" t="s">
        <v>1333</v>
      </c>
      <c r="C841" s="33" t="s">
        <v>272</v>
      </c>
      <c r="D841" s="34" t="s">
        <v>2124</v>
      </c>
      <c r="E841" s="63">
        <v>500</v>
      </c>
    </row>
    <row r="842" spans="1:5" customFormat="1">
      <c r="A842" s="90" t="s">
        <v>1334</v>
      </c>
      <c r="B842" s="33" t="s">
        <v>1335</v>
      </c>
      <c r="C842" s="33" t="s">
        <v>272</v>
      </c>
      <c r="D842" s="34" t="s">
        <v>2124</v>
      </c>
      <c r="E842" s="63">
        <v>500</v>
      </c>
    </row>
    <row r="843" spans="1:5" customFormat="1">
      <c r="A843" s="90" t="s">
        <v>1336</v>
      </c>
      <c r="B843" s="33" t="s">
        <v>1337</v>
      </c>
      <c r="C843" s="33" t="s">
        <v>272</v>
      </c>
      <c r="D843" s="34" t="s">
        <v>2124</v>
      </c>
      <c r="E843" s="63">
        <v>500</v>
      </c>
    </row>
    <row r="844" spans="1:5" customFormat="1">
      <c r="A844" s="90" t="s">
        <v>1338</v>
      </c>
      <c r="B844" s="33" t="s">
        <v>1339</v>
      </c>
      <c r="C844" s="33" t="s">
        <v>272</v>
      </c>
      <c r="D844" s="34" t="s">
        <v>2124</v>
      </c>
      <c r="E844" s="63">
        <v>500</v>
      </c>
    </row>
    <row r="845" spans="1:5" customFormat="1">
      <c r="A845" s="90" t="s">
        <v>1340</v>
      </c>
      <c r="B845" s="33" t="s">
        <v>1341</v>
      </c>
      <c r="C845" s="33" t="s">
        <v>272</v>
      </c>
      <c r="D845" s="34" t="s">
        <v>2124</v>
      </c>
      <c r="E845" s="63">
        <v>500</v>
      </c>
    </row>
    <row r="846" spans="1:5" customFormat="1">
      <c r="A846" s="90" t="s">
        <v>1342</v>
      </c>
      <c r="B846" s="33" t="s">
        <v>1343</v>
      </c>
      <c r="C846" s="33" t="s">
        <v>272</v>
      </c>
      <c r="D846" s="34" t="s">
        <v>2124</v>
      </c>
      <c r="E846" s="63">
        <v>500</v>
      </c>
    </row>
    <row r="847" spans="1:5" customFormat="1">
      <c r="A847" s="90" t="s">
        <v>1344</v>
      </c>
      <c r="B847" s="33" t="s">
        <v>1345</v>
      </c>
      <c r="C847" s="33" t="s">
        <v>272</v>
      </c>
      <c r="D847" s="34" t="s">
        <v>2124</v>
      </c>
      <c r="E847" s="63">
        <v>500</v>
      </c>
    </row>
    <row r="848" spans="1:5" customFormat="1">
      <c r="A848" s="90" t="s">
        <v>1346</v>
      </c>
      <c r="B848" s="33" t="s">
        <v>1347</v>
      </c>
      <c r="C848" s="33" t="s">
        <v>272</v>
      </c>
      <c r="D848" s="34" t="s">
        <v>2124</v>
      </c>
      <c r="E848" s="63">
        <v>500</v>
      </c>
    </row>
    <row r="849" spans="1:5" customFormat="1">
      <c r="A849" s="90" t="s">
        <v>1348</v>
      </c>
      <c r="B849" s="33" t="s">
        <v>1349</v>
      </c>
      <c r="C849" s="33" t="s">
        <v>272</v>
      </c>
      <c r="D849" s="34" t="s">
        <v>2124</v>
      </c>
      <c r="E849" s="63">
        <v>500</v>
      </c>
    </row>
    <row r="850" spans="1:5" customFormat="1">
      <c r="A850" s="91"/>
      <c r="B850" s="134" t="s">
        <v>1883</v>
      </c>
      <c r="C850" s="134"/>
      <c r="D850" s="134"/>
      <c r="E850" s="63"/>
    </row>
    <row r="851" spans="1:5" customFormat="1" ht="31.5">
      <c r="A851" s="90" t="s">
        <v>1350</v>
      </c>
      <c r="B851" s="33" t="s">
        <v>1351</v>
      </c>
      <c r="C851" s="33" t="s">
        <v>382</v>
      </c>
      <c r="D851" s="34" t="s">
        <v>53</v>
      </c>
      <c r="E851" s="63">
        <v>5600</v>
      </c>
    </row>
    <row r="852" spans="1:5" customFormat="1">
      <c r="A852" s="90" t="s">
        <v>1352</v>
      </c>
      <c r="B852" s="33" t="s">
        <v>1353</v>
      </c>
      <c r="C852" s="33" t="s">
        <v>71</v>
      </c>
      <c r="D852" s="34">
        <v>5</v>
      </c>
      <c r="E852" s="63">
        <v>2700</v>
      </c>
    </row>
    <row r="853" spans="1:5" customFormat="1">
      <c r="A853" s="90" t="s">
        <v>1354</v>
      </c>
      <c r="B853" s="33" t="s">
        <v>1355</v>
      </c>
      <c r="C853" s="33" t="s">
        <v>71</v>
      </c>
      <c r="D853" s="34">
        <v>5</v>
      </c>
      <c r="E853" s="63">
        <v>2700</v>
      </c>
    </row>
    <row r="854" spans="1:5" customFormat="1">
      <c r="A854" s="90" t="s">
        <v>1356</v>
      </c>
      <c r="B854" s="33" t="s">
        <v>1357</v>
      </c>
      <c r="C854" s="33" t="s">
        <v>71</v>
      </c>
      <c r="D854" s="34">
        <v>5</v>
      </c>
      <c r="E854" s="63">
        <v>2700</v>
      </c>
    </row>
    <row r="855" spans="1:5" customFormat="1">
      <c r="A855" s="90" t="s">
        <v>1358</v>
      </c>
      <c r="B855" s="33" t="s">
        <v>1359</v>
      </c>
      <c r="C855" s="33" t="s">
        <v>71</v>
      </c>
      <c r="D855" s="34">
        <v>5</v>
      </c>
      <c r="E855" s="63">
        <v>2700</v>
      </c>
    </row>
    <row r="856" spans="1:5" customFormat="1">
      <c r="A856" s="90" t="s">
        <v>1360</v>
      </c>
      <c r="B856" s="33" t="s">
        <v>1361</v>
      </c>
      <c r="C856" s="33" t="s">
        <v>71</v>
      </c>
      <c r="D856" s="34">
        <v>5</v>
      </c>
      <c r="E856" s="63">
        <v>2700</v>
      </c>
    </row>
    <row r="857" spans="1:5" customFormat="1">
      <c r="A857" s="91"/>
      <c r="B857" s="134" t="s">
        <v>1362</v>
      </c>
      <c r="C857" s="134"/>
      <c r="D857" s="134"/>
      <c r="E857" s="63"/>
    </row>
    <row r="858" spans="1:5" customFormat="1">
      <c r="A858" s="90" t="s">
        <v>1363</v>
      </c>
      <c r="B858" s="33" t="s">
        <v>1364</v>
      </c>
      <c r="C858" s="33" t="s">
        <v>71</v>
      </c>
      <c r="D858" s="34" t="s">
        <v>122</v>
      </c>
      <c r="E858" s="63">
        <v>580</v>
      </c>
    </row>
    <row r="859" spans="1:5" customFormat="1">
      <c r="A859" s="90" t="s">
        <v>1365</v>
      </c>
      <c r="B859" s="33" t="s">
        <v>1366</v>
      </c>
      <c r="C859" s="33" t="s">
        <v>71</v>
      </c>
      <c r="D859" s="34" t="s">
        <v>122</v>
      </c>
      <c r="E859" s="63">
        <v>1000</v>
      </c>
    </row>
    <row r="860" spans="1:5" customFormat="1">
      <c r="A860" s="96" t="s">
        <v>1367</v>
      </c>
      <c r="B860" s="42" t="s">
        <v>1368</v>
      </c>
      <c r="C860" s="42" t="s">
        <v>71</v>
      </c>
      <c r="D860" s="34" t="s">
        <v>2108</v>
      </c>
      <c r="E860" s="63">
        <v>1200</v>
      </c>
    </row>
    <row r="861" spans="1:5" customFormat="1">
      <c r="A861" s="96" t="s">
        <v>1369</v>
      </c>
      <c r="B861" s="42" t="s">
        <v>1370</v>
      </c>
      <c r="C861" s="42" t="s">
        <v>71</v>
      </c>
      <c r="D861" s="34" t="s">
        <v>2108</v>
      </c>
      <c r="E861" s="63">
        <v>1200</v>
      </c>
    </row>
    <row r="862" spans="1:5" customFormat="1">
      <c r="A862" s="96" t="s">
        <v>1371</v>
      </c>
      <c r="B862" s="42" t="s">
        <v>1372</v>
      </c>
      <c r="C862" s="42" t="s">
        <v>71</v>
      </c>
      <c r="D862" s="34" t="s">
        <v>2108</v>
      </c>
      <c r="E862" s="63">
        <v>1200</v>
      </c>
    </row>
    <row r="863" spans="1:5" customFormat="1">
      <c r="A863" s="90" t="s">
        <v>1373</v>
      </c>
      <c r="B863" s="33" t="s">
        <v>1374</v>
      </c>
      <c r="C863" s="33" t="s">
        <v>71</v>
      </c>
      <c r="D863" s="34" t="s">
        <v>2117</v>
      </c>
      <c r="E863" s="63">
        <v>14000</v>
      </c>
    </row>
    <row r="864" spans="1:5" customFormat="1" ht="63">
      <c r="A864" s="90" t="s">
        <v>1375</v>
      </c>
      <c r="B864" s="48" t="s">
        <v>2171</v>
      </c>
      <c r="C864" s="33" t="s">
        <v>71</v>
      </c>
      <c r="D864" s="34" t="s">
        <v>50</v>
      </c>
      <c r="E864" s="63">
        <v>1200</v>
      </c>
    </row>
    <row r="865" spans="1:5" customFormat="1" ht="47.25">
      <c r="A865" s="90" t="s">
        <v>1376</v>
      </c>
      <c r="B865" s="48" t="s">
        <v>2172</v>
      </c>
      <c r="C865" s="33" t="s">
        <v>71</v>
      </c>
      <c r="D865" s="34" t="s">
        <v>50</v>
      </c>
      <c r="E865" s="63">
        <v>1200</v>
      </c>
    </row>
    <row r="866" spans="1:5" customFormat="1" ht="63">
      <c r="A866" s="90" t="s">
        <v>1377</v>
      </c>
      <c r="B866" s="48" t="s">
        <v>2173</v>
      </c>
      <c r="C866" s="33" t="s">
        <v>71</v>
      </c>
      <c r="D866" s="34" t="s">
        <v>50</v>
      </c>
      <c r="E866" s="63">
        <v>1200</v>
      </c>
    </row>
    <row r="867" spans="1:5" customFormat="1" ht="63">
      <c r="A867" s="90" t="s">
        <v>1378</v>
      </c>
      <c r="B867" s="48" t="s">
        <v>1942</v>
      </c>
      <c r="C867" s="33" t="s">
        <v>71</v>
      </c>
      <c r="D867" s="34" t="s">
        <v>50</v>
      </c>
      <c r="E867" s="63">
        <v>1200</v>
      </c>
    </row>
    <row r="868" spans="1:5" customFormat="1" ht="47.25">
      <c r="A868" s="90" t="s">
        <v>1379</v>
      </c>
      <c r="B868" s="48" t="s">
        <v>2174</v>
      </c>
      <c r="C868" s="33" t="s">
        <v>71</v>
      </c>
      <c r="D868" s="34" t="s">
        <v>50</v>
      </c>
      <c r="E868" s="63">
        <v>1200</v>
      </c>
    </row>
    <row r="869" spans="1:5" customFormat="1" ht="47.25">
      <c r="A869" s="90" t="s">
        <v>1380</v>
      </c>
      <c r="B869" s="48" t="s">
        <v>2175</v>
      </c>
      <c r="C869" s="33" t="s">
        <v>71</v>
      </c>
      <c r="D869" s="34" t="s">
        <v>50</v>
      </c>
      <c r="E869" s="63">
        <v>1200</v>
      </c>
    </row>
    <row r="870" spans="1:5" customFormat="1" ht="63">
      <c r="A870" s="90" t="s">
        <v>1381</v>
      </c>
      <c r="B870" s="33" t="s">
        <v>1382</v>
      </c>
      <c r="C870" s="33" t="s">
        <v>71</v>
      </c>
      <c r="D870" s="34" t="s">
        <v>50</v>
      </c>
      <c r="E870" s="63">
        <v>1200</v>
      </c>
    </row>
    <row r="871" spans="1:5" customFormat="1" ht="47.25">
      <c r="A871" s="90" t="s">
        <v>1383</v>
      </c>
      <c r="B871" s="33" t="s">
        <v>1384</v>
      </c>
      <c r="C871" s="33" t="s">
        <v>71</v>
      </c>
      <c r="D871" s="34" t="s">
        <v>50</v>
      </c>
      <c r="E871" s="63">
        <v>1200</v>
      </c>
    </row>
    <row r="872" spans="1:5" customFormat="1" ht="47.25">
      <c r="A872" s="90" t="s">
        <v>1385</v>
      </c>
      <c r="B872" s="33" t="s">
        <v>1386</v>
      </c>
      <c r="C872" s="33" t="s">
        <v>71</v>
      </c>
      <c r="D872" s="34" t="s">
        <v>50</v>
      </c>
      <c r="E872" s="63">
        <v>1800</v>
      </c>
    </row>
    <row r="873" spans="1:5" customFormat="1" ht="47.25">
      <c r="A873" s="90" t="s">
        <v>1387</v>
      </c>
      <c r="B873" s="33" t="s">
        <v>1388</v>
      </c>
      <c r="C873" s="33" t="s">
        <v>71</v>
      </c>
      <c r="D873" s="34" t="s">
        <v>50</v>
      </c>
      <c r="E873" s="63">
        <v>1800</v>
      </c>
    </row>
    <row r="874" spans="1:5" customFormat="1" ht="63">
      <c r="A874" s="90" t="s">
        <v>2481</v>
      </c>
      <c r="B874" s="33" t="s">
        <v>2483</v>
      </c>
      <c r="C874" s="33" t="s">
        <v>71</v>
      </c>
      <c r="D874" s="34" t="s">
        <v>449</v>
      </c>
      <c r="E874" s="63">
        <v>1200</v>
      </c>
    </row>
    <row r="875" spans="1:5" customFormat="1" ht="63">
      <c r="A875" s="90" t="s">
        <v>2482</v>
      </c>
      <c r="B875" s="33" t="s">
        <v>2484</v>
      </c>
      <c r="C875" s="33" t="s">
        <v>71</v>
      </c>
      <c r="D875" s="34" t="s">
        <v>449</v>
      </c>
      <c r="E875" s="63">
        <v>1200</v>
      </c>
    </row>
    <row r="876" spans="1:5" customFormat="1" ht="78.75">
      <c r="A876" s="90" t="s">
        <v>2472</v>
      </c>
      <c r="B876" s="33" t="s">
        <v>2471</v>
      </c>
      <c r="C876" s="33" t="s">
        <v>71</v>
      </c>
      <c r="D876" s="34" t="s">
        <v>449</v>
      </c>
      <c r="E876" s="63">
        <v>1200</v>
      </c>
    </row>
    <row r="877" spans="1:5" customFormat="1" ht="78.75">
      <c r="A877" s="90" t="s">
        <v>2474</v>
      </c>
      <c r="B877" s="33" t="s">
        <v>2473</v>
      </c>
      <c r="C877" s="33" t="s">
        <v>71</v>
      </c>
      <c r="D877" s="34" t="s">
        <v>449</v>
      </c>
      <c r="E877" s="63">
        <v>1200</v>
      </c>
    </row>
    <row r="878" spans="1:5" customFormat="1" ht="78.75">
      <c r="A878" s="90" t="s">
        <v>2478</v>
      </c>
      <c r="B878" s="33" t="s">
        <v>2477</v>
      </c>
      <c r="C878" s="33" t="s">
        <v>71</v>
      </c>
      <c r="D878" s="34" t="s">
        <v>449</v>
      </c>
      <c r="E878" s="63">
        <v>1200</v>
      </c>
    </row>
    <row r="879" spans="1:5" customFormat="1" ht="63">
      <c r="A879" s="90" t="s">
        <v>2476</v>
      </c>
      <c r="B879" s="33" t="s">
        <v>2475</v>
      </c>
      <c r="C879" s="33" t="s">
        <v>71</v>
      </c>
      <c r="D879" s="34" t="s">
        <v>449</v>
      </c>
      <c r="E879" s="63">
        <v>1200</v>
      </c>
    </row>
    <row r="880" spans="1:5" customFormat="1" ht="78.75">
      <c r="A880" s="90" t="s">
        <v>2480</v>
      </c>
      <c r="B880" s="64" t="s">
        <v>2479</v>
      </c>
      <c r="C880" s="64" t="s">
        <v>71</v>
      </c>
      <c r="D880" s="65" t="s">
        <v>449</v>
      </c>
      <c r="E880" s="99">
        <v>1200</v>
      </c>
    </row>
    <row r="881" spans="1:5" customFormat="1" ht="78.75">
      <c r="A881" s="80" t="s">
        <v>2874</v>
      </c>
      <c r="B881" s="81" t="s">
        <v>2875</v>
      </c>
      <c r="C881" s="82" t="s">
        <v>71</v>
      </c>
      <c r="D881" s="69" t="s">
        <v>2115</v>
      </c>
      <c r="E881" s="100">
        <f>714*2</f>
        <v>1428</v>
      </c>
    </row>
    <row r="882" spans="1:5" customFormat="1" ht="94.5">
      <c r="A882" s="80" t="s">
        <v>2876</v>
      </c>
      <c r="B882" s="81" t="s">
        <v>2877</v>
      </c>
      <c r="C882" s="82" t="s">
        <v>71</v>
      </c>
      <c r="D882" s="69" t="s">
        <v>2115</v>
      </c>
      <c r="E882" s="100">
        <f>1680*2</f>
        <v>3360</v>
      </c>
    </row>
    <row r="883" spans="1:5" customFormat="1" ht="63">
      <c r="A883" s="80" t="s">
        <v>2878</v>
      </c>
      <c r="B883" s="81" t="s">
        <v>2879</v>
      </c>
      <c r="C883" s="82" t="s">
        <v>71</v>
      </c>
      <c r="D883" s="69" t="s">
        <v>2115</v>
      </c>
      <c r="E883" s="100">
        <f>728*2</f>
        <v>1456</v>
      </c>
    </row>
    <row r="884" spans="1:5" customFormat="1" ht="63">
      <c r="A884" s="80" t="s">
        <v>2880</v>
      </c>
      <c r="B884" s="81" t="s">
        <v>2881</v>
      </c>
      <c r="C884" s="82" t="s">
        <v>71</v>
      </c>
      <c r="D884" s="69" t="s">
        <v>2115</v>
      </c>
      <c r="E884" s="100">
        <v>1428</v>
      </c>
    </row>
    <row r="885" spans="1:5" customFormat="1" ht="78.75">
      <c r="A885" s="80" t="s">
        <v>2882</v>
      </c>
      <c r="B885" s="81" t="s">
        <v>2883</v>
      </c>
      <c r="C885" s="82" t="s">
        <v>71</v>
      </c>
      <c r="D885" s="69" t="s">
        <v>2115</v>
      </c>
      <c r="E885" s="100">
        <v>1428</v>
      </c>
    </row>
    <row r="886" spans="1:5" customFormat="1" ht="47.25">
      <c r="A886" s="80" t="s">
        <v>2884</v>
      </c>
      <c r="B886" s="81" t="s">
        <v>2885</v>
      </c>
      <c r="C886" s="82" t="s">
        <v>71</v>
      </c>
      <c r="D886" s="69" t="s">
        <v>2115</v>
      </c>
      <c r="E886" s="100">
        <v>2800</v>
      </c>
    </row>
    <row r="887" spans="1:5" customFormat="1" ht="94.5">
      <c r="A887" s="80" t="s">
        <v>2886</v>
      </c>
      <c r="B887" s="81" t="s">
        <v>2887</v>
      </c>
      <c r="C887" s="82" t="s">
        <v>71</v>
      </c>
      <c r="D887" s="69" t="s">
        <v>2542</v>
      </c>
      <c r="E887" s="100">
        <v>1456</v>
      </c>
    </row>
    <row r="888" spans="1:5" customFormat="1" ht="47.25">
      <c r="A888" s="80" t="s">
        <v>2888</v>
      </c>
      <c r="B888" s="81" t="s">
        <v>2889</v>
      </c>
      <c r="C888" s="82" t="s">
        <v>71</v>
      </c>
      <c r="D888" s="69" t="s">
        <v>2115</v>
      </c>
      <c r="E888" s="100">
        <v>1428</v>
      </c>
    </row>
    <row r="889" spans="1:5" customFormat="1" ht="63">
      <c r="A889" s="80" t="s">
        <v>2890</v>
      </c>
      <c r="B889" s="81" t="s">
        <v>2891</v>
      </c>
      <c r="C889" s="82" t="s">
        <v>71</v>
      </c>
      <c r="D889" s="69" t="s">
        <v>2115</v>
      </c>
      <c r="E889" s="100">
        <v>1428</v>
      </c>
    </row>
    <row r="890" spans="1:5" customFormat="1" ht="47.25">
      <c r="A890" s="80" t="s">
        <v>2892</v>
      </c>
      <c r="B890" s="81" t="s">
        <v>2893</v>
      </c>
      <c r="C890" s="82" t="s">
        <v>71</v>
      </c>
      <c r="D890" s="69" t="s">
        <v>2115</v>
      </c>
      <c r="E890" s="100">
        <v>1428</v>
      </c>
    </row>
    <row r="891" spans="1:5" customFormat="1" ht="47.25">
      <c r="A891" s="80" t="s">
        <v>2894</v>
      </c>
      <c r="B891" s="81" t="s">
        <v>2895</v>
      </c>
      <c r="C891" s="82" t="s">
        <v>71</v>
      </c>
      <c r="D891" s="69" t="s">
        <v>2542</v>
      </c>
      <c r="E891" s="100">
        <v>1428</v>
      </c>
    </row>
    <row r="892" spans="1:5" customFormat="1" ht="47.25">
      <c r="A892" s="80" t="s">
        <v>2896</v>
      </c>
      <c r="B892" s="81" t="s">
        <v>2897</v>
      </c>
      <c r="C892" s="82" t="s">
        <v>71</v>
      </c>
      <c r="D892" s="69" t="s">
        <v>2115</v>
      </c>
      <c r="E892" s="100">
        <v>1428</v>
      </c>
    </row>
    <row r="893" spans="1:5" customFormat="1" ht="94.5">
      <c r="A893" s="80" t="s">
        <v>2898</v>
      </c>
      <c r="B893" s="81" t="s">
        <v>2899</v>
      </c>
      <c r="C893" s="82" t="s">
        <v>71</v>
      </c>
      <c r="D893" s="69" t="s">
        <v>2115</v>
      </c>
      <c r="E893" s="100">
        <f>4410*2</f>
        <v>8820</v>
      </c>
    </row>
    <row r="894" spans="1:5" customFormat="1" ht="94.5">
      <c r="A894" s="80" t="s">
        <v>2900</v>
      </c>
      <c r="B894" s="81" t="s">
        <v>2901</v>
      </c>
      <c r="C894" s="82" t="s">
        <v>71</v>
      </c>
      <c r="D894" s="69" t="s">
        <v>2115</v>
      </c>
      <c r="E894" s="100">
        <v>8820</v>
      </c>
    </row>
    <row r="895" spans="1:5" customFormat="1" ht="94.5">
      <c r="A895" s="80" t="s">
        <v>2902</v>
      </c>
      <c r="B895" s="81" t="s">
        <v>2903</v>
      </c>
      <c r="C895" s="82" t="s">
        <v>71</v>
      </c>
      <c r="D895" s="69" t="s">
        <v>2115</v>
      </c>
      <c r="E895" s="100">
        <f>2492*2</f>
        <v>4984</v>
      </c>
    </row>
    <row r="896" spans="1:5" customFormat="1" ht="110.25">
      <c r="A896" s="80" t="s">
        <v>2904</v>
      </c>
      <c r="B896" s="81" t="s">
        <v>2905</v>
      </c>
      <c r="C896" s="82" t="s">
        <v>71</v>
      </c>
      <c r="D896" s="69" t="s">
        <v>2115</v>
      </c>
      <c r="E896" s="100">
        <f>1498*2</f>
        <v>2996</v>
      </c>
    </row>
    <row r="897" spans="1:5" customFormat="1" ht="78.75">
      <c r="A897" s="80" t="s">
        <v>2906</v>
      </c>
      <c r="B897" s="81" t="s">
        <v>2907</v>
      </c>
      <c r="C897" s="82" t="s">
        <v>71</v>
      </c>
      <c r="D897" s="69" t="s">
        <v>2115</v>
      </c>
      <c r="E897" s="100">
        <f>1498*2</f>
        <v>2996</v>
      </c>
    </row>
    <row r="898" spans="1:5" customFormat="1" ht="78.75">
      <c r="A898" s="80" t="s">
        <v>2908</v>
      </c>
      <c r="B898" s="81" t="s">
        <v>2909</v>
      </c>
      <c r="C898" s="82" t="s">
        <v>71</v>
      </c>
      <c r="D898" s="69" t="s">
        <v>2115</v>
      </c>
      <c r="E898" s="100">
        <f>6706*2</f>
        <v>13412</v>
      </c>
    </row>
    <row r="899" spans="1:5" customFormat="1" ht="94.5">
      <c r="A899" s="80" t="s">
        <v>2910</v>
      </c>
      <c r="B899" s="81" t="s">
        <v>2911</v>
      </c>
      <c r="C899" s="82" t="s">
        <v>71</v>
      </c>
      <c r="D899" s="69" t="s">
        <v>2115</v>
      </c>
      <c r="E899" s="100">
        <f>3486*2</f>
        <v>6972</v>
      </c>
    </row>
    <row r="900" spans="1:5" customFormat="1" ht="47.25">
      <c r="A900" s="80" t="s">
        <v>2912</v>
      </c>
      <c r="B900" s="81" t="s">
        <v>2913</v>
      </c>
      <c r="C900" s="82" t="s">
        <v>71</v>
      </c>
      <c r="D900" s="69" t="s">
        <v>2115</v>
      </c>
      <c r="E900" s="100">
        <v>1456</v>
      </c>
    </row>
    <row r="901" spans="1:5" customFormat="1" ht="78.75">
      <c r="A901" s="80" t="s">
        <v>2914</v>
      </c>
      <c r="B901" s="81" t="s">
        <v>2915</v>
      </c>
      <c r="C901" s="82" t="s">
        <v>71</v>
      </c>
      <c r="D901" s="69" t="s">
        <v>2115</v>
      </c>
      <c r="E901" s="100">
        <f>714*2</f>
        <v>1428</v>
      </c>
    </row>
    <row r="902" spans="1:5" customFormat="1" ht="78.75">
      <c r="A902" s="80" t="s">
        <v>2916</v>
      </c>
      <c r="B902" s="81" t="s">
        <v>2917</v>
      </c>
      <c r="C902" s="82" t="s">
        <v>71</v>
      </c>
      <c r="D902" s="69" t="s">
        <v>2115</v>
      </c>
      <c r="E902" s="100">
        <v>1456</v>
      </c>
    </row>
    <row r="903" spans="1:5" customFormat="1" ht="63">
      <c r="A903" s="80" t="s">
        <v>2482</v>
      </c>
      <c r="B903" s="81" t="s">
        <v>2484</v>
      </c>
      <c r="C903" s="82" t="s">
        <v>71</v>
      </c>
      <c r="D903" s="69" t="s">
        <v>2115</v>
      </c>
      <c r="E903" s="100">
        <v>1456</v>
      </c>
    </row>
    <row r="904" spans="1:5" customFormat="1" ht="63">
      <c r="A904" s="80" t="s">
        <v>2918</v>
      </c>
      <c r="B904" s="81" t="s">
        <v>2919</v>
      </c>
      <c r="C904" s="82" t="s">
        <v>71</v>
      </c>
      <c r="D904" s="69" t="s">
        <v>2115</v>
      </c>
      <c r="E904" s="100">
        <v>1456</v>
      </c>
    </row>
    <row r="905" spans="1:5" customFormat="1" ht="78.75">
      <c r="A905" s="80" t="s">
        <v>2474</v>
      </c>
      <c r="B905" s="81" t="s">
        <v>2473</v>
      </c>
      <c r="C905" s="82" t="s">
        <v>71</v>
      </c>
      <c r="D905" s="69" t="s">
        <v>2115</v>
      </c>
      <c r="E905" s="100">
        <v>1456</v>
      </c>
    </row>
    <row r="906" spans="1:5" customFormat="1" ht="78.75">
      <c r="A906" s="80" t="s">
        <v>2478</v>
      </c>
      <c r="B906" s="81" t="s">
        <v>2477</v>
      </c>
      <c r="C906" s="82" t="s">
        <v>71</v>
      </c>
      <c r="D906" s="69" t="s">
        <v>2115</v>
      </c>
      <c r="E906" s="100">
        <v>1456</v>
      </c>
    </row>
    <row r="907" spans="1:5" customFormat="1" ht="78.75">
      <c r="A907" s="80" t="s">
        <v>2472</v>
      </c>
      <c r="B907" s="81" t="s">
        <v>2471</v>
      </c>
      <c r="C907" s="82" t="s">
        <v>71</v>
      </c>
      <c r="D907" s="69" t="s">
        <v>2115</v>
      </c>
      <c r="E907" s="100">
        <v>1456</v>
      </c>
    </row>
    <row r="908" spans="1:5" customFormat="1" ht="63">
      <c r="A908" s="80" t="s">
        <v>2476</v>
      </c>
      <c r="B908" s="81" t="s">
        <v>2475</v>
      </c>
      <c r="C908" s="82" t="s">
        <v>71</v>
      </c>
      <c r="D908" s="69" t="s">
        <v>2115</v>
      </c>
      <c r="E908" s="100">
        <v>1456</v>
      </c>
    </row>
    <row r="909" spans="1:5" customFormat="1" ht="78.75">
      <c r="A909" s="80" t="s">
        <v>2480</v>
      </c>
      <c r="B909" s="81" t="s">
        <v>2479</v>
      </c>
      <c r="C909" s="82" t="s">
        <v>71</v>
      </c>
      <c r="D909" s="69" t="s">
        <v>2115</v>
      </c>
      <c r="E909" s="100">
        <v>1456</v>
      </c>
    </row>
    <row r="910" spans="1:5" customFormat="1" ht="47.25">
      <c r="A910" s="80" t="s">
        <v>2920</v>
      </c>
      <c r="B910" s="81" t="s">
        <v>2921</v>
      </c>
      <c r="C910" s="82" t="s">
        <v>71</v>
      </c>
      <c r="D910" s="69" t="s">
        <v>2115</v>
      </c>
      <c r="E910" s="100">
        <f>714*2</f>
        <v>1428</v>
      </c>
    </row>
    <row r="911" spans="1:5" customFormat="1" ht="47.25">
      <c r="A911" s="80" t="s">
        <v>2922</v>
      </c>
      <c r="B911" s="81" t="s">
        <v>2923</v>
      </c>
      <c r="C911" s="82" t="s">
        <v>71</v>
      </c>
      <c r="D911" s="69" t="s">
        <v>2115</v>
      </c>
      <c r="E911" s="100">
        <v>1428</v>
      </c>
    </row>
    <row r="912" spans="1:5" customFormat="1" ht="47.25">
      <c r="A912" s="80" t="s">
        <v>2924</v>
      </c>
      <c r="B912" s="81" t="s">
        <v>2925</v>
      </c>
      <c r="C912" s="82" t="s">
        <v>71</v>
      </c>
      <c r="D912" s="69" t="s">
        <v>2115</v>
      </c>
      <c r="E912" s="100">
        <v>1456</v>
      </c>
    </row>
    <row r="913" spans="1:14" customFormat="1" ht="47.25">
      <c r="A913" s="80" t="s">
        <v>2926</v>
      </c>
      <c r="B913" s="81" t="s">
        <v>2927</v>
      </c>
      <c r="C913" s="82" t="s">
        <v>71</v>
      </c>
      <c r="D913" s="69" t="s">
        <v>2542</v>
      </c>
      <c r="E913" s="100">
        <f>728*2</f>
        <v>1456</v>
      </c>
    </row>
    <row r="914" spans="1:14" customFormat="1">
      <c r="A914" s="83" t="s">
        <v>2928</v>
      </c>
      <c r="B914" s="84" t="s">
        <v>2929</v>
      </c>
      <c r="C914" s="85" t="s">
        <v>71</v>
      </c>
      <c r="D914" s="85" t="s">
        <v>2115</v>
      </c>
      <c r="E914" s="100">
        <v>1092</v>
      </c>
    </row>
    <row r="915" spans="1:14" customFormat="1">
      <c r="A915" s="86" t="s">
        <v>2930</v>
      </c>
      <c r="B915" s="87" t="s">
        <v>2931</v>
      </c>
      <c r="C915" s="88" t="s">
        <v>71</v>
      </c>
      <c r="D915" s="88" t="s">
        <v>2115</v>
      </c>
      <c r="E915" s="100">
        <f>546*2</f>
        <v>1092</v>
      </c>
    </row>
    <row r="916" spans="1:14" customFormat="1" ht="31.5">
      <c r="A916" s="86" t="s">
        <v>2932</v>
      </c>
      <c r="B916" s="87" t="s">
        <v>2933</v>
      </c>
      <c r="C916" s="88" t="s">
        <v>71</v>
      </c>
      <c r="D916" s="88" t="s">
        <v>2115</v>
      </c>
      <c r="E916" s="100">
        <f>518*2</f>
        <v>1036</v>
      </c>
    </row>
    <row r="917" spans="1:14" customFormat="1" ht="63">
      <c r="A917" s="83" t="s">
        <v>2934</v>
      </c>
      <c r="B917" s="84" t="s">
        <v>2935</v>
      </c>
      <c r="C917" s="88" t="s">
        <v>71</v>
      </c>
      <c r="D917" s="88" t="s">
        <v>2115</v>
      </c>
      <c r="E917" s="100">
        <f>8148*2</f>
        <v>16296</v>
      </c>
    </row>
    <row r="918" spans="1:14" customFormat="1" ht="126">
      <c r="A918" s="86" t="s">
        <v>2936</v>
      </c>
      <c r="B918" s="87" t="s">
        <v>2937</v>
      </c>
      <c r="C918" s="88" t="s">
        <v>71</v>
      </c>
      <c r="D918" s="88" t="s">
        <v>2115</v>
      </c>
      <c r="E918" s="100">
        <f>7476*2</f>
        <v>14952</v>
      </c>
    </row>
    <row r="919" spans="1:14" customFormat="1" ht="47.25">
      <c r="A919" s="90" t="s">
        <v>2510</v>
      </c>
      <c r="B919" s="69" t="s">
        <v>2516</v>
      </c>
      <c r="C919" s="70" t="s">
        <v>2506</v>
      </c>
      <c r="D919" s="34" t="s">
        <v>2522</v>
      </c>
      <c r="E919" s="63">
        <v>1500</v>
      </c>
      <c r="F919" s="66"/>
      <c r="G919" s="66"/>
      <c r="H919" s="66"/>
      <c r="I919" s="66"/>
      <c r="J919" s="66"/>
      <c r="K919" s="66"/>
      <c r="L919" s="66"/>
      <c r="M919" s="66"/>
      <c r="N919" s="66"/>
    </row>
    <row r="920" spans="1:14" customFormat="1" ht="47.25">
      <c r="A920" s="90" t="s">
        <v>2511</v>
      </c>
      <c r="B920" s="67" t="s">
        <v>2517</v>
      </c>
      <c r="C920" s="70" t="s">
        <v>2506</v>
      </c>
      <c r="D920" s="34" t="s">
        <v>2523</v>
      </c>
      <c r="E920" s="63">
        <v>690</v>
      </c>
      <c r="F920" s="66"/>
      <c r="G920" s="66"/>
      <c r="H920" s="66"/>
      <c r="I920" s="66"/>
      <c r="J920" s="66"/>
      <c r="K920" s="66"/>
      <c r="L920" s="66"/>
      <c r="M920" s="66"/>
      <c r="N920" s="66"/>
    </row>
    <row r="921" spans="1:14" customFormat="1" ht="47.25">
      <c r="A921" s="90" t="s">
        <v>2512</v>
      </c>
      <c r="B921" s="68" t="s">
        <v>2518</v>
      </c>
      <c r="C921" s="70" t="s">
        <v>2506</v>
      </c>
      <c r="D921" s="34" t="s">
        <v>2524</v>
      </c>
      <c r="E921" s="63">
        <v>870</v>
      </c>
      <c r="F921" s="66"/>
      <c r="G921" s="66"/>
      <c r="H921" s="66"/>
      <c r="I921" s="66"/>
      <c r="J921" s="66"/>
      <c r="K921" s="66"/>
      <c r="L921" s="66"/>
      <c r="M921" s="66"/>
      <c r="N921" s="66"/>
    </row>
    <row r="922" spans="1:14" customFormat="1" ht="47.25">
      <c r="A922" s="90" t="s">
        <v>2513</v>
      </c>
      <c r="B922" s="69" t="s">
        <v>2519</v>
      </c>
      <c r="C922" s="70" t="s">
        <v>2506</v>
      </c>
      <c r="D922" s="34" t="s">
        <v>2524</v>
      </c>
      <c r="E922" s="63">
        <v>690</v>
      </c>
      <c r="F922" s="66"/>
      <c r="G922" s="66"/>
      <c r="H922" s="66"/>
      <c r="I922" s="66"/>
      <c r="J922" s="66"/>
      <c r="K922" s="66"/>
      <c r="L922" s="66"/>
      <c r="M922" s="66"/>
      <c r="N922" s="66"/>
    </row>
    <row r="923" spans="1:14" customFormat="1" ht="47.25">
      <c r="A923" s="90" t="s">
        <v>2514</v>
      </c>
      <c r="B923" s="69" t="s">
        <v>2520</v>
      </c>
      <c r="C923" s="70" t="s">
        <v>2506</v>
      </c>
      <c r="D923" s="34" t="s">
        <v>2524</v>
      </c>
      <c r="E923" s="63">
        <v>690</v>
      </c>
      <c r="F923" s="66"/>
      <c r="G923" s="66"/>
      <c r="H923" s="66"/>
      <c r="I923" s="66"/>
      <c r="J923" s="66"/>
      <c r="K923" s="66"/>
      <c r="L923" s="66"/>
      <c r="M923" s="66"/>
      <c r="N923" s="66"/>
    </row>
    <row r="924" spans="1:14" customFormat="1" ht="47.25">
      <c r="A924" s="90" t="s">
        <v>2515</v>
      </c>
      <c r="B924" s="69" t="s">
        <v>2521</v>
      </c>
      <c r="C924" s="70" t="s">
        <v>2506</v>
      </c>
      <c r="D924" s="34" t="s">
        <v>2525</v>
      </c>
      <c r="E924" s="63">
        <v>690</v>
      </c>
      <c r="F924" s="66"/>
      <c r="G924" s="66"/>
      <c r="H924" s="66"/>
      <c r="I924" s="66"/>
      <c r="J924" s="66"/>
      <c r="K924" s="66"/>
      <c r="L924" s="66"/>
      <c r="M924" s="66"/>
      <c r="N924" s="66"/>
    </row>
    <row r="925" spans="1:14" customFormat="1" ht="31.5">
      <c r="A925" s="101" t="s">
        <v>2533</v>
      </c>
      <c r="B925" s="75" t="s">
        <v>2534</v>
      </c>
      <c r="C925" s="75" t="s">
        <v>2370</v>
      </c>
      <c r="D925" s="76" t="s">
        <v>342</v>
      </c>
      <c r="E925" s="100">
        <f>533*2</f>
        <v>1066</v>
      </c>
      <c r="F925" s="66"/>
      <c r="G925" s="66"/>
      <c r="H925" s="66"/>
      <c r="I925" s="66"/>
      <c r="J925" s="66"/>
      <c r="K925" s="66"/>
      <c r="L925" s="66"/>
      <c r="M925" s="66"/>
      <c r="N925" s="66"/>
    </row>
    <row r="926" spans="1:14" customFormat="1">
      <c r="A926" s="77" t="s">
        <v>2535</v>
      </c>
      <c r="B926" s="78" t="s">
        <v>2536</v>
      </c>
      <c r="C926" s="78" t="s">
        <v>71</v>
      </c>
      <c r="D926" s="79" t="s">
        <v>2537</v>
      </c>
      <c r="E926" s="102">
        <f>518*2</f>
        <v>1036</v>
      </c>
      <c r="F926" s="66"/>
      <c r="G926" s="66"/>
      <c r="H926" s="66"/>
      <c r="I926" s="66"/>
      <c r="J926" s="66"/>
      <c r="K926" s="66"/>
      <c r="L926" s="66"/>
      <c r="M926" s="66"/>
      <c r="N926" s="66"/>
    </row>
    <row r="927" spans="1:14" customFormat="1">
      <c r="A927" s="77" t="s">
        <v>2538</v>
      </c>
      <c r="B927" s="78" t="s">
        <v>2539</v>
      </c>
      <c r="C927" s="78" t="s">
        <v>71</v>
      </c>
      <c r="D927" s="79" t="s">
        <v>2537</v>
      </c>
      <c r="E927" s="102">
        <v>1036</v>
      </c>
      <c r="F927" s="66"/>
      <c r="G927" s="66"/>
      <c r="H927" s="66"/>
      <c r="I927" s="66"/>
      <c r="J927" s="66"/>
      <c r="K927" s="66"/>
      <c r="L927" s="66"/>
      <c r="M927" s="66"/>
      <c r="N927" s="66"/>
    </row>
    <row r="928" spans="1:14" customFormat="1">
      <c r="A928" s="80" t="s">
        <v>2540</v>
      </c>
      <c r="B928" s="81" t="s">
        <v>2541</v>
      </c>
      <c r="C928" s="82" t="s">
        <v>71</v>
      </c>
      <c r="D928" s="69" t="s">
        <v>2542</v>
      </c>
      <c r="E928" s="102">
        <f>616*2</f>
        <v>1232</v>
      </c>
      <c r="F928" s="66"/>
      <c r="G928" s="66"/>
      <c r="H928" s="66"/>
      <c r="I928" s="66"/>
      <c r="J928" s="66"/>
      <c r="K928" s="66"/>
      <c r="L928" s="66"/>
      <c r="M928" s="66"/>
      <c r="N928" s="66"/>
    </row>
    <row r="929" spans="1:14" customFormat="1">
      <c r="A929" s="80" t="s">
        <v>2543</v>
      </c>
      <c r="B929" s="81" t="s">
        <v>2544</v>
      </c>
      <c r="C929" s="82" t="s">
        <v>71</v>
      </c>
      <c r="D929" s="69" t="s">
        <v>2542</v>
      </c>
      <c r="E929" s="102">
        <f>546*2</f>
        <v>1092</v>
      </c>
      <c r="F929" s="66"/>
      <c r="G929" s="66"/>
      <c r="H929" s="66"/>
      <c r="I929" s="66"/>
      <c r="J929" s="66"/>
      <c r="K929" s="66"/>
      <c r="L929" s="66"/>
      <c r="M929" s="66"/>
      <c r="N929" s="66"/>
    </row>
    <row r="930" spans="1:14" customFormat="1">
      <c r="A930" s="80" t="s">
        <v>2545</v>
      </c>
      <c r="B930" s="81" t="s">
        <v>2546</v>
      </c>
      <c r="C930" s="82" t="s">
        <v>71</v>
      </c>
      <c r="D930" s="69" t="s">
        <v>2542</v>
      </c>
      <c r="E930" s="100">
        <v>1232</v>
      </c>
      <c r="F930" s="66"/>
      <c r="G930" s="66"/>
      <c r="H930" s="66"/>
      <c r="I930" s="66"/>
      <c r="J930" s="66"/>
      <c r="K930" s="66"/>
      <c r="L930" s="66"/>
      <c r="M930" s="66"/>
      <c r="N930" s="66"/>
    </row>
    <row r="931" spans="1:14" customFormat="1" ht="31.5">
      <c r="A931" s="80" t="s">
        <v>2547</v>
      </c>
      <c r="B931" s="81" t="s">
        <v>2548</v>
      </c>
      <c r="C931" s="82" t="s">
        <v>71</v>
      </c>
      <c r="D931" s="69" t="s">
        <v>2115</v>
      </c>
      <c r="E931" s="100">
        <f>686*2</f>
        <v>1372</v>
      </c>
      <c r="F931" s="66"/>
      <c r="G931" s="66"/>
      <c r="H931" s="66"/>
      <c r="I931" s="66"/>
      <c r="J931" s="66"/>
      <c r="K931" s="66"/>
      <c r="L931" s="66"/>
      <c r="M931" s="66"/>
      <c r="N931" s="66"/>
    </row>
    <row r="932" spans="1:14" customFormat="1" ht="31.5">
      <c r="A932" s="80" t="s">
        <v>2549</v>
      </c>
      <c r="B932" s="81" t="s">
        <v>2550</v>
      </c>
      <c r="C932" s="82" t="s">
        <v>71</v>
      </c>
      <c r="D932" s="69" t="s">
        <v>2115</v>
      </c>
      <c r="E932" s="102">
        <v>1372</v>
      </c>
      <c r="F932" s="66"/>
      <c r="G932" s="66"/>
      <c r="H932" s="66"/>
      <c r="I932" s="66"/>
      <c r="J932" s="66"/>
      <c r="K932" s="66"/>
      <c r="L932" s="66"/>
      <c r="M932" s="66"/>
      <c r="N932" s="66"/>
    </row>
    <row r="933" spans="1:14" customFormat="1" ht="31.5">
      <c r="A933" s="80" t="s">
        <v>2551</v>
      </c>
      <c r="B933" s="81" t="s">
        <v>2552</v>
      </c>
      <c r="C933" s="82" t="s">
        <v>71</v>
      </c>
      <c r="D933" s="69" t="s">
        <v>2115</v>
      </c>
      <c r="E933" s="100">
        <v>1036</v>
      </c>
      <c r="F933" s="66"/>
      <c r="G933" s="66"/>
      <c r="H933" s="66"/>
      <c r="I933" s="66"/>
      <c r="J933" s="66"/>
      <c r="K933" s="66"/>
      <c r="L933" s="66"/>
      <c r="M933" s="66"/>
      <c r="N933" s="66"/>
    </row>
    <row r="934" spans="1:14" customFormat="1" ht="31.5">
      <c r="A934" s="80" t="s">
        <v>2553</v>
      </c>
      <c r="B934" s="81" t="s">
        <v>2554</v>
      </c>
      <c r="C934" s="82" t="s">
        <v>71</v>
      </c>
      <c r="D934" s="69" t="s">
        <v>2115</v>
      </c>
      <c r="E934" s="102">
        <v>1036</v>
      </c>
      <c r="F934" s="66"/>
      <c r="G934" s="66"/>
      <c r="H934" s="66"/>
      <c r="I934" s="66"/>
      <c r="J934" s="66"/>
      <c r="K934" s="66"/>
      <c r="L934" s="66"/>
      <c r="M934" s="66"/>
      <c r="N934" s="66"/>
    </row>
    <row r="935" spans="1:14" customFormat="1">
      <c r="A935" s="80" t="s">
        <v>2555</v>
      </c>
      <c r="B935" s="81" t="s">
        <v>2556</v>
      </c>
      <c r="C935" s="82" t="s">
        <v>71</v>
      </c>
      <c r="D935" s="69" t="s">
        <v>2115</v>
      </c>
      <c r="E935" s="102">
        <v>1372</v>
      </c>
      <c r="F935" s="66"/>
      <c r="G935" s="66"/>
      <c r="H935" s="66"/>
      <c r="I935" s="66"/>
      <c r="J935" s="66"/>
      <c r="K935" s="66"/>
      <c r="L935" s="66"/>
      <c r="M935" s="66"/>
      <c r="N935" s="66"/>
    </row>
    <row r="936" spans="1:14" customFormat="1">
      <c r="A936" s="80" t="s">
        <v>2557</v>
      </c>
      <c r="B936" s="81" t="s">
        <v>2558</v>
      </c>
      <c r="C936" s="82" t="s">
        <v>71</v>
      </c>
      <c r="D936" s="69" t="s">
        <v>2115</v>
      </c>
      <c r="E936" s="102">
        <v>1036</v>
      </c>
      <c r="F936" s="66"/>
      <c r="G936" s="66"/>
      <c r="H936" s="66"/>
      <c r="I936" s="66"/>
      <c r="J936" s="66"/>
      <c r="K936" s="66"/>
      <c r="L936" s="66"/>
      <c r="M936" s="66"/>
      <c r="N936" s="66"/>
    </row>
    <row r="937" spans="1:14" customFormat="1">
      <c r="A937" s="80" t="s">
        <v>2559</v>
      </c>
      <c r="B937" s="81" t="s">
        <v>2560</v>
      </c>
      <c r="C937" s="82" t="s">
        <v>71</v>
      </c>
      <c r="D937" s="69" t="s">
        <v>2115</v>
      </c>
      <c r="E937" s="102">
        <v>1372</v>
      </c>
      <c r="F937" s="66"/>
      <c r="G937" s="66"/>
      <c r="H937" s="66"/>
      <c r="I937" s="66"/>
      <c r="J937" s="66"/>
      <c r="K937" s="66"/>
      <c r="L937" s="66"/>
      <c r="M937" s="66"/>
      <c r="N937" s="66"/>
    </row>
    <row r="938" spans="1:14" customFormat="1" ht="31.5">
      <c r="A938" s="80" t="s">
        <v>2561</v>
      </c>
      <c r="B938" s="81" t="s">
        <v>2562</v>
      </c>
      <c r="C938" s="82" t="s">
        <v>71</v>
      </c>
      <c r="D938" s="69" t="s">
        <v>2115</v>
      </c>
      <c r="E938" s="100">
        <v>1036</v>
      </c>
      <c r="F938" s="66"/>
      <c r="G938" s="66"/>
      <c r="H938" s="66"/>
      <c r="I938" s="66"/>
      <c r="J938" s="66"/>
      <c r="K938" s="66"/>
      <c r="L938" s="66"/>
      <c r="M938" s="66"/>
      <c r="N938" s="66"/>
    </row>
    <row r="939" spans="1:14" customFormat="1">
      <c r="A939" s="80" t="s">
        <v>2563</v>
      </c>
      <c r="B939" s="81" t="s">
        <v>2564</v>
      </c>
      <c r="C939" s="82" t="s">
        <v>71</v>
      </c>
      <c r="D939" s="69" t="s">
        <v>2115</v>
      </c>
      <c r="E939" s="102">
        <v>1036</v>
      </c>
      <c r="F939" s="66"/>
      <c r="G939" s="66"/>
      <c r="H939" s="66"/>
      <c r="I939" s="66"/>
      <c r="J939" s="66"/>
      <c r="K939" s="66"/>
      <c r="L939" s="66"/>
      <c r="M939" s="66"/>
      <c r="N939" s="66"/>
    </row>
    <row r="940" spans="1:14" customFormat="1">
      <c r="A940" s="80" t="s">
        <v>2565</v>
      </c>
      <c r="B940" s="81" t="s">
        <v>2566</v>
      </c>
      <c r="C940" s="82" t="s">
        <v>71</v>
      </c>
      <c r="D940" s="69" t="s">
        <v>2115</v>
      </c>
      <c r="E940" s="100">
        <v>1036</v>
      </c>
      <c r="F940" s="66"/>
      <c r="G940" s="66"/>
      <c r="H940" s="66"/>
      <c r="I940" s="66"/>
      <c r="J940" s="66"/>
      <c r="K940" s="66"/>
      <c r="L940" s="66"/>
      <c r="M940" s="66"/>
      <c r="N940" s="66"/>
    </row>
    <row r="941" spans="1:14" customFormat="1">
      <c r="A941" s="80" t="s">
        <v>2567</v>
      </c>
      <c r="B941" s="81" t="s">
        <v>2568</v>
      </c>
      <c r="C941" s="82" t="s">
        <v>71</v>
      </c>
      <c r="D941" s="69" t="s">
        <v>2115</v>
      </c>
      <c r="E941" s="100">
        <v>1372</v>
      </c>
      <c r="F941" s="66"/>
      <c r="G941" s="66"/>
      <c r="H941" s="66"/>
      <c r="I941" s="66"/>
      <c r="J941" s="66"/>
      <c r="K941" s="66"/>
      <c r="L941" s="66"/>
      <c r="M941" s="66"/>
      <c r="N941" s="66"/>
    </row>
    <row r="942" spans="1:14" customFormat="1" ht="31.5">
      <c r="A942" s="80" t="s">
        <v>2569</v>
      </c>
      <c r="B942" s="81" t="s">
        <v>2570</v>
      </c>
      <c r="C942" s="82" t="s">
        <v>71</v>
      </c>
      <c r="D942" s="69" t="s">
        <v>2115</v>
      </c>
      <c r="E942" s="100">
        <v>1372</v>
      </c>
      <c r="F942" s="66"/>
      <c r="G942" s="66"/>
      <c r="H942" s="66"/>
      <c r="I942" s="66"/>
      <c r="J942" s="66"/>
      <c r="K942" s="66"/>
      <c r="L942" s="66"/>
      <c r="M942" s="66"/>
      <c r="N942" s="66"/>
    </row>
    <row r="943" spans="1:14" customFormat="1" ht="31.5">
      <c r="A943" s="80" t="s">
        <v>2571</v>
      </c>
      <c r="B943" s="81" t="s">
        <v>2572</v>
      </c>
      <c r="C943" s="82" t="s">
        <v>71</v>
      </c>
      <c r="D943" s="69" t="s">
        <v>2115</v>
      </c>
      <c r="E943" s="100">
        <v>1036</v>
      </c>
      <c r="F943" s="66"/>
      <c r="G943" s="66"/>
      <c r="H943" s="66"/>
      <c r="I943" s="66"/>
      <c r="J943" s="66"/>
      <c r="K943" s="66"/>
      <c r="L943" s="66"/>
      <c r="M943" s="66"/>
      <c r="N943" s="66"/>
    </row>
    <row r="944" spans="1:14" customFormat="1">
      <c r="A944" s="80" t="s">
        <v>2573</v>
      </c>
      <c r="B944" s="81" t="s">
        <v>2574</v>
      </c>
      <c r="C944" s="82" t="s">
        <v>71</v>
      </c>
      <c r="D944" s="69" t="s">
        <v>2115</v>
      </c>
      <c r="E944" s="100">
        <v>1036</v>
      </c>
      <c r="F944" s="66"/>
      <c r="G944" s="66"/>
      <c r="H944" s="66"/>
      <c r="I944" s="66"/>
      <c r="J944" s="66"/>
      <c r="K944" s="66"/>
      <c r="L944" s="66"/>
      <c r="M944" s="66"/>
      <c r="N944" s="66"/>
    </row>
    <row r="945" spans="1:14" customFormat="1">
      <c r="A945" s="80" t="s">
        <v>2575</v>
      </c>
      <c r="B945" s="81" t="s">
        <v>2576</v>
      </c>
      <c r="C945" s="82" t="s">
        <v>71</v>
      </c>
      <c r="D945" s="69" t="s">
        <v>2115</v>
      </c>
      <c r="E945" s="102">
        <v>1372</v>
      </c>
      <c r="F945" s="66"/>
      <c r="G945" s="66"/>
      <c r="H945" s="66"/>
      <c r="I945" s="66"/>
      <c r="J945" s="66"/>
      <c r="K945" s="66"/>
      <c r="L945" s="66"/>
      <c r="M945" s="66"/>
      <c r="N945" s="66"/>
    </row>
    <row r="946" spans="1:14" customFormat="1">
      <c r="A946" s="80" t="s">
        <v>2577</v>
      </c>
      <c r="B946" s="81" t="s">
        <v>2578</v>
      </c>
      <c r="C946" s="82" t="s">
        <v>71</v>
      </c>
      <c r="D946" s="69" t="s">
        <v>2115</v>
      </c>
      <c r="E946" s="100">
        <v>1372</v>
      </c>
      <c r="F946" s="66"/>
      <c r="G946" s="66"/>
      <c r="H946" s="66"/>
      <c r="I946" s="66"/>
      <c r="J946" s="66"/>
      <c r="K946" s="66"/>
      <c r="L946" s="66"/>
      <c r="M946" s="66"/>
      <c r="N946" s="66"/>
    </row>
    <row r="947" spans="1:14" customFormat="1">
      <c r="A947" s="80" t="s">
        <v>2579</v>
      </c>
      <c r="B947" s="81" t="s">
        <v>2580</v>
      </c>
      <c r="C947" s="82" t="s">
        <v>71</v>
      </c>
      <c r="D947" s="69" t="s">
        <v>2115</v>
      </c>
      <c r="E947" s="102">
        <v>1372</v>
      </c>
      <c r="F947" s="66"/>
      <c r="G947" s="66"/>
      <c r="H947" s="66"/>
      <c r="I947" s="66"/>
      <c r="J947" s="66"/>
      <c r="K947" s="66"/>
      <c r="L947" s="66"/>
      <c r="M947" s="66"/>
      <c r="N947" s="66"/>
    </row>
    <row r="948" spans="1:14" customFormat="1">
      <c r="A948" s="80" t="s">
        <v>2581</v>
      </c>
      <c r="B948" s="81" t="s">
        <v>2582</v>
      </c>
      <c r="C948" s="82" t="s">
        <v>71</v>
      </c>
      <c r="D948" s="69" t="s">
        <v>2115</v>
      </c>
      <c r="E948" s="100">
        <v>1036</v>
      </c>
      <c r="F948" s="66"/>
      <c r="G948" s="66"/>
      <c r="H948" s="66"/>
      <c r="I948" s="66"/>
      <c r="J948" s="66"/>
      <c r="K948" s="66"/>
      <c r="L948" s="66"/>
      <c r="M948" s="66"/>
      <c r="N948" s="66"/>
    </row>
    <row r="949" spans="1:14" customFormat="1">
      <c r="A949" s="80" t="s">
        <v>2583</v>
      </c>
      <c r="B949" s="81" t="s">
        <v>2584</v>
      </c>
      <c r="C949" s="82" t="s">
        <v>71</v>
      </c>
      <c r="D949" s="69" t="s">
        <v>2115</v>
      </c>
      <c r="E949" s="102">
        <v>1372</v>
      </c>
      <c r="F949" s="66"/>
      <c r="G949" s="66"/>
      <c r="H949" s="66"/>
      <c r="I949" s="66"/>
      <c r="J949" s="66"/>
      <c r="K949" s="66"/>
      <c r="L949" s="66"/>
      <c r="M949" s="66"/>
      <c r="N949" s="66"/>
    </row>
    <row r="950" spans="1:14" customFormat="1">
      <c r="A950" s="80" t="s">
        <v>2585</v>
      </c>
      <c r="B950" s="81" t="s">
        <v>2586</v>
      </c>
      <c r="C950" s="82" t="s">
        <v>71</v>
      </c>
      <c r="D950" s="69" t="s">
        <v>2115</v>
      </c>
      <c r="E950" s="100">
        <v>1036</v>
      </c>
      <c r="F950" s="66"/>
      <c r="G950" s="66"/>
      <c r="H950" s="66"/>
      <c r="I950" s="66"/>
      <c r="J950" s="66"/>
      <c r="K950" s="66"/>
      <c r="L950" s="66"/>
      <c r="M950" s="66"/>
      <c r="N950" s="66"/>
    </row>
    <row r="951" spans="1:14" customFormat="1">
      <c r="A951" s="80" t="s">
        <v>2587</v>
      </c>
      <c r="B951" s="81" t="s">
        <v>2588</v>
      </c>
      <c r="C951" s="82" t="s">
        <v>71</v>
      </c>
      <c r="D951" s="69" t="s">
        <v>2115</v>
      </c>
      <c r="E951" s="100">
        <v>1036</v>
      </c>
      <c r="F951" s="66"/>
      <c r="G951" s="66"/>
      <c r="H951" s="66"/>
      <c r="I951" s="66"/>
      <c r="J951" s="66"/>
      <c r="K951" s="66"/>
      <c r="L951" s="66"/>
      <c r="M951" s="66"/>
      <c r="N951" s="66"/>
    </row>
    <row r="952" spans="1:14" customFormat="1" ht="31.5">
      <c r="A952" s="80" t="s">
        <v>2589</v>
      </c>
      <c r="B952" s="81" t="s">
        <v>2590</v>
      </c>
      <c r="C952" s="82" t="s">
        <v>71</v>
      </c>
      <c r="D952" s="69" t="s">
        <v>2115</v>
      </c>
      <c r="E952" s="100">
        <v>1372</v>
      </c>
      <c r="F952" s="66"/>
      <c r="G952" s="66"/>
      <c r="H952" s="66"/>
      <c r="I952" s="66"/>
      <c r="J952" s="66"/>
      <c r="K952" s="66"/>
      <c r="L952" s="66"/>
      <c r="M952" s="66"/>
      <c r="N952" s="66"/>
    </row>
    <row r="953" spans="1:14" customFormat="1">
      <c r="A953" s="80" t="s">
        <v>2591</v>
      </c>
      <c r="B953" s="81" t="s">
        <v>2592</v>
      </c>
      <c r="C953" s="82" t="s">
        <v>71</v>
      </c>
      <c r="D953" s="69" t="s">
        <v>2115</v>
      </c>
      <c r="E953" s="100">
        <v>1036</v>
      </c>
      <c r="F953" s="66"/>
      <c r="G953" s="66"/>
      <c r="H953" s="66"/>
      <c r="I953" s="66"/>
      <c r="J953" s="66"/>
      <c r="K953" s="66"/>
      <c r="L953" s="66"/>
      <c r="M953" s="66"/>
      <c r="N953" s="66"/>
    </row>
    <row r="954" spans="1:14" customFormat="1">
      <c r="A954" s="80" t="s">
        <v>2593</v>
      </c>
      <c r="B954" s="81" t="s">
        <v>2594</v>
      </c>
      <c r="C954" s="82" t="s">
        <v>71</v>
      </c>
      <c r="D954" s="69" t="s">
        <v>2115</v>
      </c>
      <c r="E954" s="100">
        <v>1372</v>
      </c>
      <c r="F954" s="66"/>
      <c r="G954" s="66"/>
      <c r="H954" s="66"/>
      <c r="I954" s="66"/>
      <c r="J954" s="66"/>
      <c r="K954" s="66"/>
      <c r="L954" s="66"/>
      <c r="M954" s="66"/>
      <c r="N954" s="66"/>
    </row>
    <row r="955" spans="1:14" customFormat="1">
      <c r="A955" s="80" t="s">
        <v>2595</v>
      </c>
      <c r="B955" s="81" t="s">
        <v>2596</v>
      </c>
      <c r="C955" s="82" t="s">
        <v>71</v>
      </c>
      <c r="D955" s="69" t="s">
        <v>2115</v>
      </c>
      <c r="E955" s="100">
        <v>1372</v>
      </c>
      <c r="F955" s="66"/>
      <c r="G955" s="66"/>
      <c r="H955" s="66"/>
      <c r="I955" s="66"/>
      <c r="J955" s="66"/>
      <c r="K955" s="66"/>
      <c r="L955" s="66"/>
      <c r="M955" s="66"/>
      <c r="N955" s="66"/>
    </row>
    <row r="956" spans="1:14" customFormat="1" ht="31.5">
      <c r="A956" s="80" t="s">
        <v>2597</v>
      </c>
      <c r="B956" s="81" t="s">
        <v>2598</v>
      </c>
      <c r="C956" s="82" t="s">
        <v>71</v>
      </c>
      <c r="D956" s="69" t="s">
        <v>2115</v>
      </c>
      <c r="E956" s="100">
        <v>1036</v>
      </c>
      <c r="F956" s="66"/>
      <c r="G956" s="66"/>
      <c r="H956" s="66"/>
      <c r="I956" s="66"/>
      <c r="J956" s="66"/>
      <c r="K956" s="66"/>
      <c r="L956" s="66"/>
      <c r="M956" s="66"/>
      <c r="N956" s="66"/>
    </row>
    <row r="957" spans="1:14" customFormat="1">
      <c r="A957" s="80" t="s">
        <v>2599</v>
      </c>
      <c r="B957" s="81" t="s">
        <v>2600</v>
      </c>
      <c r="C957" s="82" t="s">
        <v>71</v>
      </c>
      <c r="D957" s="69" t="s">
        <v>2115</v>
      </c>
      <c r="E957" s="100">
        <v>1372</v>
      </c>
      <c r="F957" s="66"/>
      <c r="G957" s="66"/>
      <c r="H957" s="66"/>
      <c r="I957" s="66"/>
      <c r="J957" s="66"/>
      <c r="K957" s="66"/>
      <c r="L957" s="66"/>
      <c r="M957" s="66"/>
      <c r="N957" s="66"/>
    </row>
    <row r="958" spans="1:14" customFormat="1" ht="31.5">
      <c r="A958" s="80" t="s">
        <v>2601</v>
      </c>
      <c r="B958" s="81" t="s">
        <v>2602</v>
      </c>
      <c r="C958" s="82" t="s">
        <v>71</v>
      </c>
      <c r="D958" s="69" t="s">
        <v>2115</v>
      </c>
      <c r="E958" s="100">
        <v>1036</v>
      </c>
      <c r="F958" s="66"/>
      <c r="G958" s="66"/>
      <c r="H958" s="66"/>
      <c r="I958" s="66"/>
      <c r="J958" s="66"/>
      <c r="K958" s="66"/>
      <c r="L958" s="66"/>
      <c r="M958" s="66"/>
      <c r="N958" s="66"/>
    </row>
    <row r="959" spans="1:14" customFormat="1">
      <c r="A959" s="80" t="s">
        <v>2603</v>
      </c>
      <c r="B959" s="81" t="s">
        <v>2604</v>
      </c>
      <c r="C959" s="82" t="s">
        <v>71</v>
      </c>
      <c r="D959" s="69" t="s">
        <v>2115</v>
      </c>
      <c r="E959" s="100">
        <v>1036</v>
      </c>
      <c r="F959" s="66"/>
      <c r="G959" s="66"/>
      <c r="H959" s="66"/>
      <c r="I959" s="66"/>
      <c r="J959" s="66"/>
      <c r="K959" s="66"/>
      <c r="L959" s="66"/>
      <c r="M959" s="66"/>
      <c r="N959" s="66"/>
    </row>
    <row r="960" spans="1:14" customFormat="1" ht="47.25">
      <c r="A960" s="80" t="s">
        <v>2605</v>
      </c>
      <c r="B960" s="81" t="s">
        <v>2606</v>
      </c>
      <c r="C960" s="82" t="s">
        <v>71</v>
      </c>
      <c r="D960" s="69" t="s">
        <v>2115</v>
      </c>
      <c r="E960" s="100">
        <v>1036</v>
      </c>
      <c r="F960" s="66"/>
      <c r="G960" s="66"/>
      <c r="H960" s="66"/>
      <c r="I960" s="66"/>
      <c r="J960" s="66"/>
      <c r="K960" s="66"/>
      <c r="L960" s="66"/>
      <c r="M960" s="66"/>
      <c r="N960" s="66"/>
    </row>
    <row r="961" spans="1:14" customFormat="1" ht="31.5">
      <c r="A961" s="80" t="s">
        <v>2607</v>
      </c>
      <c r="B961" s="81" t="s">
        <v>2608</v>
      </c>
      <c r="C961" s="82" t="s">
        <v>71</v>
      </c>
      <c r="D961" s="69" t="s">
        <v>2115</v>
      </c>
      <c r="E961" s="100">
        <v>1036</v>
      </c>
      <c r="F961" s="66"/>
      <c r="G961" s="66"/>
      <c r="H961" s="66"/>
      <c r="I961" s="66"/>
      <c r="J961" s="66"/>
      <c r="K961" s="66"/>
      <c r="L961" s="66"/>
      <c r="M961" s="66"/>
      <c r="N961" s="66"/>
    </row>
    <row r="962" spans="1:14" customFormat="1">
      <c r="A962" s="80" t="s">
        <v>2609</v>
      </c>
      <c r="B962" s="81" t="s">
        <v>2610</v>
      </c>
      <c r="C962" s="82" t="s">
        <v>71</v>
      </c>
      <c r="D962" s="69" t="s">
        <v>2115</v>
      </c>
      <c r="E962" s="100">
        <v>1036</v>
      </c>
      <c r="F962" s="66"/>
      <c r="G962" s="66"/>
      <c r="H962" s="66"/>
      <c r="I962" s="66"/>
      <c r="J962" s="66"/>
      <c r="K962" s="66"/>
      <c r="L962" s="66"/>
      <c r="M962" s="66"/>
      <c r="N962" s="66"/>
    </row>
    <row r="963" spans="1:14" customFormat="1">
      <c r="A963" s="80" t="s">
        <v>2611</v>
      </c>
      <c r="B963" s="81" t="s">
        <v>2612</v>
      </c>
      <c r="C963" s="82" t="s">
        <v>71</v>
      </c>
      <c r="D963" s="69" t="s">
        <v>2115</v>
      </c>
      <c r="E963" s="100">
        <v>1036</v>
      </c>
      <c r="F963" s="66"/>
      <c r="G963" s="66"/>
      <c r="H963" s="66"/>
      <c r="I963" s="66"/>
      <c r="J963" s="66"/>
      <c r="K963" s="66"/>
      <c r="L963" s="66"/>
      <c r="M963" s="66"/>
      <c r="N963" s="66"/>
    </row>
    <row r="964" spans="1:14" customFormat="1">
      <c r="A964" s="80" t="s">
        <v>2613</v>
      </c>
      <c r="B964" s="81" t="s">
        <v>2614</v>
      </c>
      <c r="C964" s="82" t="s">
        <v>71</v>
      </c>
      <c r="D964" s="69" t="s">
        <v>2115</v>
      </c>
      <c r="E964" s="100">
        <v>1036</v>
      </c>
      <c r="F964" s="66"/>
      <c r="G964" s="66"/>
      <c r="H964" s="66"/>
      <c r="I964" s="66"/>
      <c r="J964" s="66"/>
      <c r="K964" s="66"/>
      <c r="L964" s="66"/>
      <c r="M964" s="66"/>
      <c r="N964" s="66"/>
    </row>
    <row r="965" spans="1:14" customFormat="1">
      <c r="A965" s="80" t="s">
        <v>2615</v>
      </c>
      <c r="B965" s="81" t="s">
        <v>2616</v>
      </c>
      <c r="C965" s="82" t="s">
        <v>71</v>
      </c>
      <c r="D965" s="69" t="s">
        <v>2115</v>
      </c>
      <c r="E965" s="100">
        <v>1036</v>
      </c>
      <c r="F965" s="66"/>
      <c r="G965" s="66"/>
      <c r="H965" s="66"/>
      <c r="I965" s="66"/>
      <c r="J965" s="66"/>
      <c r="K965" s="66"/>
      <c r="L965" s="66"/>
      <c r="M965" s="66"/>
      <c r="N965" s="66"/>
    </row>
    <row r="966" spans="1:14" customFormat="1">
      <c r="A966" s="80" t="s">
        <v>2617</v>
      </c>
      <c r="B966" s="81" t="s">
        <v>2618</v>
      </c>
      <c r="C966" s="82" t="s">
        <v>71</v>
      </c>
      <c r="D966" s="69" t="s">
        <v>2115</v>
      </c>
      <c r="E966" s="100">
        <v>1036</v>
      </c>
      <c r="F966" s="66"/>
      <c r="G966" s="66"/>
      <c r="H966" s="66"/>
      <c r="I966" s="66"/>
      <c r="J966" s="66"/>
      <c r="K966" s="66"/>
      <c r="L966" s="66"/>
      <c r="M966" s="66"/>
      <c r="N966" s="66"/>
    </row>
    <row r="967" spans="1:14" customFormat="1">
      <c r="A967" s="80" t="s">
        <v>2619</v>
      </c>
      <c r="B967" s="81" t="s">
        <v>2620</v>
      </c>
      <c r="C967" s="82" t="s">
        <v>71</v>
      </c>
      <c r="D967" s="69" t="s">
        <v>2115</v>
      </c>
      <c r="E967" s="100">
        <v>1036</v>
      </c>
      <c r="F967" s="66"/>
      <c r="G967" s="66"/>
      <c r="H967" s="66"/>
      <c r="I967" s="66"/>
      <c r="J967" s="66"/>
      <c r="K967" s="66"/>
      <c r="L967" s="66"/>
      <c r="M967" s="66"/>
      <c r="N967" s="66"/>
    </row>
    <row r="968" spans="1:14" customFormat="1">
      <c r="A968" s="80" t="s">
        <v>2621</v>
      </c>
      <c r="B968" s="81" t="s">
        <v>2622</v>
      </c>
      <c r="C968" s="82" t="s">
        <v>71</v>
      </c>
      <c r="D968" s="69" t="s">
        <v>2115</v>
      </c>
      <c r="E968" s="100">
        <v>1036</v>
      </c>
      <c r="F968" s="66"/>
      <c r="G968" s="66"/>
      <c r="H968" s="66"/>
      <c r="I968" s="66"/>
      <c r="J968" s="66"/>
      <c r="K968" s="66"/>
      <c r="L968" s="66"/>
      <c r="M968" s="66"/>
      <c r="N968" s="66"/>
    </row>
    <row r="969" spans="1:14" customFormat="1" ht="31.5">
      <c r="A969" s="80" t="s">
        <v>2623</v>
      </c>
      <c r="B969" s="81" t="s">
        <v>2624</v>
      </c>
      <c r="C969" s="82" t="s">
        <v>71</v>
      </c>
      <c r="D969" s="69" t="s">
        <v>2115</v>
      </c>
      <c r="E969" s="100">
        <v>1036</v>
      </c>
      <c r="F969" s="66"/>
      <c r="G969" s="66"/>
      <c r="H969" s="66"/>
      <c r="I969" s="66"/>
      <c r="J969" s="66"/>
      <c r="K969" s="66"/>
      <c r="L969" s="66"/>
      <c r="M969" s="66"/>
      <c r="N969" s="66"/>
    </row>
    <row r="970" spans="1:14" customFormat="1">
      <c r="A970" s="80" t="s">
        <v>2625</v>
      </c>
      <c r="B970" s="81" t="s">
        <v>2626</v>
      </c>
      <c r="C970" s="82" t="s">
        <v>71</v>
      </c>
      <c r="D970" s="69" t="s">
        <v>2115</v>
      </c>
      <c r="E970" s="100">
        <v>1036</v>
      </c>
      <c r="F970" s="66"/>
      <c r="G970" s="66"/>
      <c r="H970" s="66"/>
      <c r="I970" s="66"/>
      <c r="J970" s="66"/>
      <c r="K970" s="66"/>
      <c r="L970" s="66"/>
      <c r="M970" s="66"/>
      <c r="N970" s="66"/>
    </row>
    <row r="971" spans="1:14" customFormat="1">
      <c r="A971" s="80" t="s">
        <v>2627</v>
      </c>
      <c r="B971" s="81" t="s">
        <v>2628</v>
      </c>
      <c r="C971" s="82" t="s">
        <v>71</v>
      </c>
      <c r="D971" s="69" t="s">
        <v>2115</v>
      </c>
      <c r="E971" s="100">
        <v>1036</v>
      </c>
      <c r="F971" s="66"/>
      <c r="G971" s="66"/>
      <c r="H971" s="66"/>
      <c r="I971" s="66"/>
      <c r="J971" s="66"/>
      <c r="K971" s="66"/>
      <c r="L971" s="66"/>
      <c r="M971" s="66"/>
      <c r="N971" s="66"/>
    </row>
    <row r="972" spans="1:14" customFormat="1">
      <c r="A972" s="80" t="s">
        <v>2629</v>
      </c>
      <c r="B972" s="81" t="s">
        <v>2630</v>
      </c>
      <c r="C972" s="82" t="s">
        <v>71</v>
      </c>
      <c r="D972" s="69" t="s">
        <v>2115</v>
      </c>
      <c r="E972" s="100">
        <v>1036</v>
      </c>
      <c r="F972" s="66"/>
      <c r="G972" s="66"/>
      <c r="H972" s="66"/>
      <c r="I972" s="66"/>
      <c r="J972" s="66"/>
      <c r="K972" s="66"/>
      <c r="L972" s="66"/>
      <c r="M972" s="66"/>
      <c r="N972" s="66"/>
    </row>
    <row r="973" spans="1:14" customFormat="1" ht="31.5">
      <c r="A973" s="80" t="s">
        <v>2631</v>
      </c>
      <c r="B973" s="81" t="s">
        <v>2632</v>
      </c>
      <c r="C973" s="82" t="s">
        <v>71</v>
      </c>
      <c r="D973" s="69" t="s">
        <v>2115</v>
      </c>
      <c r="E973" s="100">
        <v>1036</v>
      </c>
      <c r="F973" s="66"/>
      <c r="G973" s="66"/>
      <c r="H973" s="66"/>
      <c r="I973" s="66"/>
      <c r="J973" s="66"/>
      <c r="K973" s="66"/>
      <c r="L973" s="66"/>
      <c r="M973" s="66"/>
      <c r="N973" s="66"/>
    </row>
    <row r="974" spans="1:14" customFormat="1" ht="31.5">
      <c r="A974" s="80" t="s">
        <v>2633</v>
      </c>
      <c r="B974" s="81" t="s">
        <v>2634</v>
      </c>
      <c r="C974" s="82" t="s">
        <v>71</v>
      </c>
      <c r="D974" s="69" t="s">
        <v>2115</v>
      </c>
      <c r="E974" s="100">
        <v>1036</v>
      </c>
      <c r="F974" s="66"/>
      <c r="G974" s="66"/>
      <c r="H974" s="66"/>
      <c r="I974" s="66"/>
      <c r="J974" s="66"/>
      <c r="K974" s="66"/>
      <c r="L974" s="66"/>
      <c r="M974" s="66"/>
      <c r="N974" s="66"/>
    </row>
    <row r="975" spans="1:14" customFormat="1" ht="31.5">
      <c r="A975" s="80" t="s">
        <v>2635</v>
      </c>
      <c r="B975" s="81" t="s">
        <v>2636</v>
      </c>
      <c r="C975" s="82" t="s">
        <v>71</v>
      </c>
      <c r="D975" s="69" t="s">
        <v>2115</v>
      </c>
      <c r="E975" s="100">
        <v>1036</v>
      </c>
      <c r="F975" s="66"/>
      <c r="G975" s="66"/>
      <c r="H975" s="66"/>
      <c r="I975" s="66"/>
      <c r="J975" s="66"/>
      <c r="K975" s="66"/>
      <c r="L975" s="66"/>
      <c r="M975" s="66"/>
      <c r="N975" s="66"/>
    </row>
    <row r="976" spans="1:14" customFormat="1" ht="31.5">
      <c r="A976" s="80" t="s">
        <v>2637</v>
      </c>
      <c r="B976" s="81" t="s">
        <v>2638</v>
      </c>
      <c r="C976" s="82" t="s">
        <v>71</v>
      </c>
      <c r="D976" s="69" t="s">
        <v>2115</v>
      </c>
      <c r="E976" s="100">
        <v>1372</v>
      </c>
      <c r="F976" s="66"/>
      <c r="G976" s="66"/>
      <c r="H976" s="66"/>
      <c r="I976" s="66"/>
      <c r="J976" s="66"/>
      <c r="K976" s="66"/>
      <c r="L976" s="66"/>
      <c r="M976" s="66"/>
      <c r="N976" s="66"/>
    </row>
    <row r="977" spans="1:14" customFormat="1">
      <c r="A977" s="80" t="s">
        <v>2639</v>
      </c>
      <c r="B977" s="81" t="s">
        <v>2640</v>
      </c>
      <c r="C977" s="82" t="s">
        <v>71</v>
      </c>
      <c r="D977" s="69" t="s">
        <v>2115</v>
      </c>
      <c r="E977" s="102">
        <v>1036</v>
      </c>
      <c r="F977" s="66"/>
      <c r="G977" s="66"/>
      <c r="H977" s="66"/>
      <c r="I977" s="66"/>
      <c r="J977" s="66"/>
      <c r="K977" s="66"/>
      <c r="L977" s="66"/>
      <c r="M977" s="66"/>
      <c r="N977" s="66"/>
    </row>
    <row r="978" spans="1:14" customFormat="1" ht="31.5">
      <c r="A978" s="80" t="s">
        <v>2641</v>
      </c>
      <c r="B978" s="81" t="s">
        <v>2642</v>
      </c>
      <c r="C978" s="82" t="s">
        <v>71</v>
      </c>
      <c r="D978" s="69" t="s">
        <v>2115</v>
      </c>
      <c r="E978" s="102">
        <v>1372</v>
      </c>
      <c r="F978" s="66"/>
      <c r="G978" s="66"/>
      <c r="H978" s="66"/>
      <c r="I978" s="66"/>
      <c r="J978" s="66"/>
      <c r="K978" s="66"/>
      <c r="L978" s="66"/>
      <c r="M978" s="66"/>
      <c r="N978" s="66"/>
    </row>
    <row r="979" spans="1:14" customFormat="1">
      <c r="A979" s="80" t="s">
        <v>2643</v>
      </c>
      <c r="B979" s="81" t="s">
        <v>2644</v>
      </c>
      <c r="C979" s="82" t="s">
        <v>71</v>
      </c>
      <c r="D979" s="69" t="s">
        <v>2115</v>
      </c>
      <c r="E979" s="102">
        <v>1036</v>
      </c>
      <c r="F979" s="66"/>
      <c r="G979" s="66"/>
      <c r="H979" s="66"/>
      <c r="I979" s="66"/>
      <c r="J979" s="66"/>
      <c r="K979" s="66"/>
      <c r="L979" s="66"/>
      <c r="M979" s="66"/>
      <c r="N979" s="66"/>
    </row>
    <row r="980" spans="1:14" customFormat="1">
      <c r="A980" s="80" t="s">
        <v>2645</v>
      </c>
      <c r="B980" s="81" t="s">
        <v>2646</v>
      </c>
      <c r="C980" s="82" t="s">
        <v>71</v>
      </c>
      <c r="D980" s="69" t="s">
        <v>2115</v>
      </c>
      <c r="E980" s="102">
        <v>1036</v>
      </c>
      <c r="F980" s="66"/>
      <c r="G980" s="66"/>
      <c r="H980" s="66"/>
      <c r="I980" s="66"/>
      <c r="J980" s="66"/>
      <c r="K980" s="66"/>
      <c r="L980" s="66"/>
      <c r="M980" s="66"/>
      <c r="N980" s="66"/>
    </row>
    <row r="981" spans="1:14" customFormat="1">
      <c r="A981" s="80" t="s">
        <v>2647</v>
      </c>
      <c r="B981" s="81" t="s">
        <v>2648</v>
      </c>
      <c r="C981" s="82" t="s">
        <v>71</v>
      </c>
      <c r="D981" s="69" t="s">
        <v>2115</v>
      </c>
      <c r="E981" s="102">
        <v>1036</v>
      </c>
      <c r="F981" s="66"/>
      <c r="G981" s="66"/>
      <c r="H981" s="66"/>
      <c r="I981" s="66"/>
      <c r="J981" s="66"/>
      <c r="K981" s="66"/>
      <c r="L981" s="66"/>
      <c r="M981" s="66"/>
      <c r="N981" s="66"/>
    </row>
    <row r="982" spans="1:14" customFormat="1">
      <c r="A982" s="80" t="s">
        <v>2649</v>
      </c>
      <c r="B982" s="81" t="s">
        <v>2650</v>
      </c>
      <c r="C982" s="82" t="s">
        <v>71</v>
      </c>
      <c r="D982" s="69" t="s">
        <v>2115</v>
      </c>
      <c r="E982" s="102">
        <v>1036</v>
      </c>
      <c r="F982" s="66"/>
      <c r="G982" s="66"/>
      <c r="H982" s="66"/>
      <c r="I982" s="66"/>
      <c r="J982" s="66"/>
      <c r="K982" s="66"/>
      <c r="L982" s="66"/>
      <c r="M982" s="66"/>
      <c r="N982" s="66"/>
    </row>
    <row r="983" spans="1:14" customFormat="1">
      <c r="A983" s="80" t="s">
        <v>2651</v>
      </c>
      <c r="B983" s="81" t="s">
        <v>2652</v>
      </c>
      <c r="C983" s="82" t="s">
        <v>71</v>
      </c>
      <c r="D983" s="69" t="s">
        <v>2115</v>
      </c>
      <c r="E983" s="102">
        <v>1036</v>
      </c>
      <c r="F983" s="66"/>
      <c r="G983" s="66"/>
      <c r="H983" s="66"/>
      <c r="I983" s="66"/>
      <c r="J983" s="66"/>
      <c r="K983" s="66"/>
      <c r="L983" s="66"/>
      <c r="M983" s="66"/>
      <c r="N983" s="66"/>
    </row>
    <row r="984" spans="1:14" customFormat="1">
      <c r="A984" s="80" t="s">
        <v>2653</v>
      </c>
      <c r="B984" s="81" t="s">
        <v>2654</v>
      </c>
      <c r="C984" s="82" t="s">
        <v>71</v>
      </c>
      <c r="D984" s="69" t="s">
        <v>2115</v>
      </c>
      <c r="E984" s="102">
        <v>1036</v>
      </c>
      <c r="F984" s="66"/>
      <c r="G984" s="66"/>
      <c r="H984" s="66"/>
      <c r="I984" s="66"/>
      <c r="J984" s="66"/>
      <c r="K984" s="66"/>
      <c r="L984" s="66"/>
      <c r="M984" s="66"/>
      <c r="N984" s="66"/>
    </row>
    <row r="985" spans="1:14" customFormat="1">
      <c r="A985" s="80" t="s">
        <v>2655</v>
      </c>
      <c r="B985" s="81" t="s">
        <v>2656</v>
      </c>
      <c r="C985" s="82" t="s">
        <v>71</v>
      </c>
      <c r="D985" s="69" t="s">
        <v>2115</v>
      </c>
      <c r="E985" s="102">
        <v>1372</v>
      </c>
      <c r="F985" s="66"/>
      <c r="G985" s="66"/>
      <c r="H985" s="66"/>
      <c r="I985" s="66"/>
      <c r="J985" s="66"/>
      <c r="K985" s="66"/>
      <c r="L985" s="66"/>
      <c r="M985" s="66"/>
      <c r="N985" s="66"/>
    </row>
    <row r="986" spans="1:14" customFormat="1">
      <c r="A986" s="80" t="s">
        <v>2657</v>
      </c>
      <c r="B986" s="81" t="s">
        <v>2658</v>
      </c>
      <c r="C986" s="82" t="s">
        <v>71</v>
      </c>
      <c r="D986" s="69" t="s">
        <v>2115</v>
      </c>
      <c r="E986" s="102">
        <v>1036</v>
      </c>
      <c r="F986" s="66"/>
      <c r="G986" s="66"/>
      <c r="H986" s="66"/>
      <c r="I986" s="66"/>
      <c r="J986" s="66"/>
      <c r="K986" s="66"/>
      <c r="L986" s="66"/>
      <c r="M986" s="66"/>
      <c r="N986" s="66"/>
    </row>
    <row r="987" spans="1:14" customFormat="1">
      <c r="A987" s="80" t="s">
        <v>2659</v>
      </c>
      <c r="B987" s="81" t="s">
        <v>2660</v>
      </c>
      <c r="C987" s="82" t="s">
        <v>71</v>
      </c>
      <c r="D987" s="69" t="s">
        <v>2115</v>
      </c>
      <c r="E987" s="102">
        <v>1036</v>
      </c>
      <c r="F987" s="66"/>
      <c r="G987" s="66"/>
      <c r="H987" s="66"/>
      <c r="I987" s="66"/>
      <c r="J987" s="66"/>
      <c r="K987" s="66"/>
      <c r="L987" s="66"/>
      <c r="M987" s="66"/>
      <c r="N987" s="66"/>
    </row>
    <row r="988" spans="1:14" customFormat="1" ht="31.5">
      <c r="A988" s="80" t="s">
        <v>2661</v>
      </c>
      <c r="B988" s="81" t="s">
        <v>2662</v>
      </c>
      <c r="C988" s="82" t="s">
        <v>71</v>
      </c>
      <c r="D988" s="69" t="s">
        <v>2115</v>
      </c>
      <c r="E988" s="102">
        <v>1036</v>
      </c>
      <c r="F988" s="66"/>
      <c r="G988" s="66"/>
      <c r="H988" s="66"/>
      <c r="I988" s="66"/>
      <c r="J988" s="66"/>
      <c r="K988" s="66"/>
      <c r="L988" s="66"/>
      <c r="M988" s="66"/>
      <c r="N988" s="66"/>
    </row>
    <row r="989" spans="1:14" customFormat="1">
      <c r="A989" s="80" t="s">
        <v>2663</v>
      </c>
      <c r="B989" s="81" t="s">
        <v>2664</v>
      </c>
      <c r="C989" s="82" t="s">
        <v>71</v>
      </c>
      <c r="D989" s="69" t="s">
        <v>2115</v>
      </c>
      <c r="E989" s="102">
        <v>1036</v>
      </c>
      <c r="F989" s="66"/>
      <c r="G989" s="66"/>
      <c r="H989" s="66"/>
      <c r="I989" s="66"/>
      <c r="J989" s="66"/>
      <c r="K989" s="66"/>
      <c r="L989" s="66"/>
      <c r="M989" s="66"/>
      <c r="N989" s="66"/>
    </row>
    <row r="990" spans="1:14" customFormat="1" ht="31.5">
      <c r="A990" s="80" t="s">
        <v>2665</v>
      </c>
      <c r="B990" s="81" t="s">
        <v>2666</v>
      </c>
      <c r="C990" s="82" t="s">
        <v>71</v>
      </c>
      <c r="D990" s="69" t="s">
        <v>2115</v>
      </c>
      <c r="E990" s="102">
        <v>1036</v>
      </c>
      <c r="F990" s="66"/>
      <c r="G990" s="66"/>
      <c r="H990" s="66"/>
      <c r="I990" s="66"/>
      <c r="J990" s="66"/>
      <c r="K990" s="66"/>
      <c r="L990" s="66"/>
      <c r="M990" s="66"/>
      <c r="N990" s="66"/>
    </row>
    <row r="991" spans="1:14" customFormat="1" ht="31.5">
      <c r="A991" s="80" t="s">
        <v>2667</v>
      </c>
      <c r="B991" s="81" t="s">
        <v>2668</v>
      </c>
      <c r="C991" s="82" t="s">
        <v>71</v>
      </c>
      <c r="D991" s="69" t="s">
        <v>2115</v>
      </c>
      <c r="E991" s="102">
        <v>1036</v>
      </c>
      <c r="F991" s="66"/>
      <c r="G991" s="66"/>
      <c r="H991" s="66"/>
      <c r="I991" s="66"/>
      <c r="J991" s="66"/>
      <c r="K991" s="66"/>
      <c r="L991" s="66"/>
      <c r="M991" s="66"/>
      <c r="N991" s="66"/>
    </row>
    <row r="992" spans="1:14" customFormat="1" ht="31.5">
      <c r="A992" s="80" t="s">
        <v>2669</v>
      </c>
      <c r="B992" s="81" t="s">
        <v>2670</v>
      </c>
      <c r="C992" s="82" t="s">
        <v>71</v>
      </c>
      <c r="D992" s="69" t="s">
        <v>2115</v>
      </c>
      <c r="E992" s="102">
        <v>1036</v>
      </c>
      <c r="F992" s="66"/>
      <c r="G992" s="66"/>
      <c r="H992" s="66"/>
      <c r="I992" s="66"/>
      <c r="J992" s="66"/>
      <c r="K992" s="66"/>
      <c r="L992" s="66"/>
      <c r="M992" s="66"/>
      <c r="N992" s="66"/>
    </row>
    <row r="993" spans="1:14" customFormat="1">
      <c r="A993" s="80" t="s">
        <v>2671</v>
      </c>
      <c r="B993" s="81" t="s">
        <v>2672</v>
      </c>
      <c r="C993" s="82" t="s">
        <v>71</v>
      </c>
      <c r="D993" s="69" t="s">
        <v>2115</v>
      </c>
      <c r="E993" s="102">
        <v>1036</v>
      </c>
      <c r="F993" s="66"/>
      <c r="G993" s="66"/>
      <c r="H993" s="66"/>
      <c r="I993" s="66"/>
      <c r="J993" s="66"/>
      <c r="K993" s="66"/>
      <c r="L993" s="66"/>
      <c r="M993" s="66"/>
      <c r="N993" s="66"/>
    </row>
    <row r="994" spans="1:14" customFormat="1">
      <c r="A994" s="80" t="s">
        <v>2673</v>
      </c>
      <c r="B994" s="81" t="s">
        <v>2674</v>
      </c>
      <c r="C994" s="82" t="s">
        <v>71</v>
      </c>
      <c r="D994" s="69" t="s">
        <v>2115</v>
      </c>
      <c r="E994" s="102">
        <v>1372</v>
      </c>
      <c r="F994" s="66"/>
      <c r="G994" s="66"/>
      <c r="H994" s="66"/>
      <c r="I994" s="66"/>
      <c r="J994" s="66"/>
      <c r="K994" s="66"/>
      <c r="L994" s="66"/>
      <c r="M994" s="66"/>
      <c r="N994" s="66"/>
    </row>
    <row r="995" spans="1:14" customFormat="1">
      <c r="A995" s="80" t="s">
        <v>2675</v>
      </c>
      <c r="B995" s="81" t="s">
        <v>2676</v>
      </c>
      <c r="C995" s="82" t="s">
        <v>71</v>
      </c>
      <c r="D995" s="69" t="s">
        <v>2115</v>
      </c>
      <c r="E995" s="102">
        <v>1036</v>
      </c>
      <c r="F995" s="66"/>
      <c r="G995" s="66"/>
      <c r="H995" s="66"/>
      <c r="I995" s="66"/>
      <c r="J995" s="66"/>
      <c r="K995" s="66"/>
      <c r="L995" s="66"/>
      <c r="M995" s="66"/>
      <c r="N995" s="66"/>
    </row>
    <row r="996" spans="1:14" customFormat="1" ht="31.5">
      <c r="A996" s="80" t="s">
        <v>2677</v>
      </c>
      <c r="B996" s="81" t="s">
        <v>2678</v>
      </c>
      <c r="C996" s="82" t="s">
        <v>71</v>
      </c>
      <c r="D996" s="69" t="s">
        <v>2115</v>
      </c>
      <c r="E996" s="102">
        <v>1036</v>
      </c>
      <c r="F996" s="66"/>
      <c r="G996" s="66"/>
      <c r="H996" s="66"/>
      <c r="I996" s="66"/>
      <c r="J996" s="66"/>
      <c r="K996" s="66"/>
      <c r="L996" s="66"/>
      <c r="M996" s="66"/>
      <c r="N996" s="66"/>
    </row>
    <row r="997" spans="1:14" customFormat="1">
      <c r="A997" s="80" t="s">
        <v>2679</v>
      </c>
      <c r="B997" s="81" t="s">
        <v>2680</v>
      </c>
      <c r="C997" s="82" t="s">
        <v>71</v>
      </c>
      <c r="D997" s="69" t="s">
        <v>2115</v>
      </c>
      <c r="E997" s="102">
        <v>1036</v>
      </c>
      <c r="F997" s="66"/>
      <c r="G997" s="66"/>
      <c r="H997" s="66"/>
      <c r="I997" s="66"/>
      <c r="J997" s="66"/>
      <c r="K997" s="66"/>
      <c r="L997" s="66"/>
      <c r="M997" s="66"/>
      <c r="N997" s="66"/>
    </row>
    <row r="998" spans="1:14" customFormat="1" ht="31.5">
      <c r="A998" s="80" t="s">
        <v>2681</v>
      </c>
      <c r="B998" s="81" t="s">
        <v>2682</v>
      </c>
      <c r="C998" s="82" t="s">
        <v>71</v>
      </c>
      <c r="D998" s="69" t="s">
        <v>2115</v>
      </c>
      <c r="E998" s="102">
        <v>1036</v>
      </c>
      <c r="F998" s="66"/>
      <c r="G998" s="66"/>
      <c r="H998" s="66"/>
      <c r="I998" s="66"/>
      <c r="J998" s="66"/>
      <c r="K998" s="66"/>
      <c r="L998" s="66"/>
      <c r="M998" s="66"/>
      <c r="N998" s="66"/>
    </row>
    <row r="999" spans="1:14" customFormat="1" ht="31.5">
      <c r="A999" s="80" t="s">
        <v>2683</v>
      </c>
      <c r="B999" s="81" t="s">
        <v>2684</v>
      </c>
      <c r="C999" s="82" t="s">
        <v>71</v>
      </c>
      <c r="D999" s="69" t="s">
        <v>2115</v>
      </c>
      <c r="E999" s="100">
        <v>1372</v>
      </c>
      <c r="F999" s="66"/>
      <c r="G999" s="66"/>
      <c r="H999" s="66"/>
      <c r="I999" s="66"/>
      <c r="J999" s="66"/>
      <c r="K999" s="66"/>
      <c r="L999" s="66"/>
      <c r="M999" s="66"/>
      <c r="N999" s="66"/>
    </row>
    <row r="1000" spans="1:14" customFormat="1">
      <c r="A1000" s="80" t="s">
        <v>2685</v>
      </c>
      <c r="B1000" s="81" t="s">
        <v>2686</v>
      </c>
      <c r="C1000" s="82" t="s">
        <v>71</v>
      </c>
      <c r="D1000" s="69" t="s">
        <v>2115</v>
      </c>
      <c r="E1000" s="102">
        <v>1036</v>
      </c>
      <c r="F1000" s="66"/>
      <c r="G1000" s="66"/>
      <c r="H1000" s="66"/>
      <c r="I1000" s="66"/>
      <c r="J1000" s="66"/>
      <c r="K1000" s="66"/>
      <c r="L1000" s="66"/>
      <c r="M1000" s="66"/>
      <c r="N1000" s="66"/>
    </row>
    <row r="1001" spans="1:14" customFormat="1">
      <c r="A1001" s="80" t="s">
        <v>2687</v>
      </c>
      <c r="B1001" s="81" t="s">
        <v>2688</v>
      </c>
      <c r="C1001" s="82" t="s">
        <v>71</v>
      </c>
      <c r="D1001" s="69" t="s">
        <v>2115</v>
      </c>
      <c r="E1001" s="100">
        <v>1036</v>
      </c>
      <c r="F1001" s="66"/>
      <c r="G1001" s="66"/>
      <c r="H1001" s="66"/>
      <c r="I1001" s="66"/>
      <c r="J1001" s="66"/>
      <c r="K1001" s="66"/>
      <c r="L1001" s="66"/>
      <c r="M1001" s="66"/>
      <c r="N1001" s="66"/>
    </row>
    <row r="1002" spans="1:14" customFormat="1">
      <c r="A1002" s="80" t="s">
        <v>2689</v>
      </c>
      <c r="B1002" s="81" t="s">
        <v>2690</v>
      </c>
      <c r="C1002" s="82" t="s">
        <v>71</v>
      </c>
      <c r="D1002" s="69" t="s">
        <v>2115</v>
      </c>
      <c r="E1002" s="100">
        <v>1036</v>
      </c>
      <c r="F1002" s="66"/>
      <c r="G1002" s="66"/>
      <c r="H1002" s="66"/>
      <c r="I1002" s="66"/>
      <c r="J1002" s="66"/>
      <c r="K1002" s="66"/>
      <c r="L1002" s="66"/>
      <c r="M1002" s="66"/>
      <c r="N1002" s="66"/>
    </row>
    <row r="1003" spans="1:14" customFormat="1">
      <c r="A1003" s="80" t="s">
        <v>2691</v>
      </c>
      <c r="B1003" s="81" t="s">
        <v>2692</v>
      </c>
      <c r="C1003" s="82" t="s">
        <v>71</v>
      </c>
      <c r="D1003" s="69" t="s">
        <v>2115</v>
      </c>
      <c r="E1003" s="100">
        <v>1036</v>
      </c>
      <c r="F1003" s="66"/>
      <c r="G1003" s="66"/>
      <c r="H1003" s="66"/>
      <c r="I1003" s="66"/>
      <c r="J1003" s="66"/>
      <c r="K1003" s="66"/>
      <c r="L1003" s="66"/>
      <c r="M1003" s="66"/>
      <c r="N1003" s="66"/>
    </row>
    <row r="1004" spans="1:14" customFormat="1" ht="31.5">
      <c r="A1004" s="80" t="s">
        <v>2693</v>
      </c>
      <c r="B1004" s="81" t="s">
        <v>2694</v>
      </c>
      <c r="C1004" s="82" t="s">
        <v>71</v>
      </c>
      <c r="D1004" s="69" t="s">
        <v>2115</v>
      </c>
      <c r="E1004" s="100">
        <v>1372</v>
      </c>
      <c r="F1004" s="66"/>
      <c r="G1004" s="66"/>
      <c r="H1004" s="66"/>
      <c r="I1004" s="66"/>
      <c r="J1004" s="66"/>
      <c r="K1004" s="66"/>
      <c r="L1004" s="66"/>
      <c r="M1004" s="66"/>
      <c r="N1004" s="66"/>
    </row>
    <row r="1005" spans="1:14" customFormat="1" ht="31.5">
      <c r="A1005" s="80" t="s">
        <v>2695</v>
      </c>
      <c r="B1005" s="81" t="s">
        <v>2696</v>
      </c>
      <c r="C1005" s="82" t="s">
        <v>71</v>
      </c>
      <c r="D1005" s="69" t="s">
        <v>2115</v>
      </c>
      <c r="E1005" s="100">
        <v>1036</v>
      </c>
      <c r="F1005" s="66"/>
      <c r="G1005" s="66"/>
      <c r="H1005" s="66"/>
      <c r="I1005" s="66"/>
      <c r="J1005" s="66"/>
      <c r="K1005" s="66"/>
      <c r="L1005" s="66"/>
      <c r="M1005" s="66"/>
      <c r="N1005" s="66"/>
    </row>
    <row r="1006" spans="1:14" customFormat="1" ht="31.5">
      <c r="A1006" s="80" t="s">
        <v>2697</v>
      </c>
      <c r="B1006" s="81" t="s">
        <v>2698</v>
      </c>
      <c r="C1006" s="82" t="s">
        <v>71</v>
      </c>
      <c r="D1006" s="69" t="s">
        <v>2115</v>
      </c>
      <c r="E1006" s="100">
        <v>1372</v>
      </c>
      <c r="F1006" s="66"/>
      <c r="G1006" s="66"/>
      <c r="H1006" s="66"/>
      <c r="I1006" s="66"/>
      <c r="J1006" s="66"/>
      <c r="K1006" s="66"/>
      <c r="L1006" s="66"/>
      <c r="M1006" s="66"/>
      <c r="N1006" s="66"/>
    </row>
    <row r="1007" spans="1:14" customFormat="1">
      <c r="A1007" s="80" t="s">
        <v>2699</v>
      </c>
      <c r="B1007" s="81" t="s">
        <v>2700</v>
      </c>
      <c r="C1007" s="82" t="s">
        <v>71</v>
      </c>
      <c r="D1007" s="69" t="s">
        <v>2115</v>
      </c>
      <c r="E1007" s="100">
        <v>1036</v>
      </c>
      <c r="F1007" s="66"/>
      <c r="G1007" s="66"/>
      <c r="H1007" s="66"/>
      <c r="I1007" s="66"/>
      <c r="J1007" s="66"/>
      <c r="K1007" s="66"/>
      <c r="L1007" s="66"/>
      <c r="M1007" s="66"/>
      <c r="N1007" s="66"/>
    </row>
    <row r="1008" spans="1:14" customFormat="1" ht="31.5">
      <c r="A1008" s="80" t="s">
        <v>2701</v>
      </c>
      <c r="B1008" s="81" t="s">
        <v>2702</v>
      </c>
      <c r="C1008" s="82" t="s">
        <v>71</v>
      </c>
      <c r="D1008" s="69" t="s">
        <v>2115</v>
      </c>
      <c r="E1008" s="100">
        <v>1036</v>
      </c>
      <c r="F1008" s="66"/>
      <c r="G1008" s="66"/>
      <c r="H1008" s="66"/>
      <c r="I1008" s="66"/>
      <c r="J1008" s="66"/>
      <c r="K1008" s="66"/>
      <c r="L1008" s="66"/>
      <c r="M1008" s="66"/>
      <c r="N1008" s="66"/>
    </row>
    <row r="1009" spans="1:14" customFormat="1">
      <c r="A1009" s="80" t="s">
        <v>2703</v>
      </c>
      <c r="B1009" s="81" t="s">
        <v>2704</v>
      </c>
      <c r="C1009" s="82" t="s">
        <v>71</v>
      </c>
      <c r="D1009" s="69" t="s">
        <v>2115</v>
      </c>
      <c r="E1009" s="100">
        <v>1036</v>
      </c>
      <c r="F1009" s="66"/>
      <c r="G1009" s="66"/>
      <c r="H1009" s="66"/>
      <c r="I1009" s="66"/>
      <c r="J1009" s="66"/>
      <c r="K1009" s="66"/>
      <c r="L1009" s="66"/>
      <c r="M1009" s="66"/>
      <c r="N1009" s="66"/>
    </row>
    <row r="1010" spans="1:14" customFormat="1">
      <c r="A1010" s="80" t="s">
        <v>2705</v>
      </c>
      <c r="B1010" s="81" t="s">
        <v>2706</v>
      </c>
      <c r="C1010" s="82" t="s">
        <v>71</v>
      </c>
      <c r="D1010" s="69" t="s">
        <v>2115</v>
      </c>
      <c r="E1010" s="100">
        <v>1372</v>
      </c>
      <c r="F1010" s="66"/>
      <c r="G1010" s="66"/>
      <c r="H1010" s="66"/>
      <c r="I1010" s="66"/>
      <c r="J1010" s="66"/>
      <c r="K1010" s="66"/>
      <c r="L1010" s="66"/>
      <c r="M1010" s="66"/>
      <c r="N1010" s="66"/>
    </row>
    <row r="1011" spans="1:14" customFormat="1">
      <c r="A1011" s="80" t="s">
        <v>2707</v>
      </c>
      <c r="B1011" s="81" t="s">
        <v>2708</v>
      </c>
      <c r="C1011" s="82" t="s">
        <v>71</v>
      </c>
      <c r="D1011" s="69" t="s">
        <v>2115</v>
      </c>
      <c r="E1011" s="100">
        <v>1036</v>
      </c>
      <c r="F1011" s="66"/>
      <c r="G1011" s="66"/>
      <c r="H1011" s="66"/>
      <c r="I1011" s="66"/>
      <c r="J1011" s="66"/>
      <c r="K1011" s="66"/>
      <c r="L1011" s="66"/>
      <c r="M1011" s="66"/>
      <c r="N1011" s="66"/>
    </row>
    <row r="1012" spans="1:14" customFormat="1">
      <c r="A1012" s="80" t="s">
        <v>2709</v>
      </c>
      <c r="B1012" s="81" t="s">
        <v>2710</v>
      </c>
      <c r="C1012" s="82" t="s">
        <v>71</v>
      </c>
      <c r="D1012" s="69" t="s">
        <v>2115</v>
      </c>
      <c r="E1012" s="100">
        <v>1036</v>
      </c>
      <c r="F1012" s="66"/>
      <c r="G1012" s="66"/>
      <c r="H1012" s="66"/>
      <c r="I1012" s="66"/>
      <c r="J1012" s="66"/>
      <c r="K1012" s="66"/>
      <c r="L1012" s="66"/>
      <c r="M1012" s="66"/>
      <c r="N1012" s="66"/>
    </row>
    <row r="1013" spans="1:14" customFormat="1" ht="31.5">
      <c r="A1013" s="80" t="s">
        <v>2711</v>
      </c>
      <c r="B1013" s="81" t="s">
        <v>2712</v>
      </c>
      <c r="C1013" s="82" t="s">
        <v>71</v>
      </c>
      <c r="D1013" s="69" t="s">
        <v>2115</v>
      </c>
      <c r="E1013" s="100">
        <v>1372</v>
      </c>
      <c r="F1013" s="66"/>
      <c r="G1013" s="66"/>
      <c r="H1013" s="66"/>
      <c r="I1013" s="66"/>
      <c r="J1013" s="66"/>
      <c r="K1013" s="66"/>
      <c r="L1013" s="66"/>
      <c r="M1013" s="66"/>
      <c r="N1013" s="66"/>
    </row>
    <row r="1014" spans="1:14" customFormat="1" ht="31.5">
      <c r="A1014" s="80" t="s">
        <v>2713</v>
      </c>
      <c r="B1014" s="81" t="s">
        <v>2714</v>
      </c>
      <c r="C1014" s="82" t="s">
        <v>71</v>
      </c>
      <c r="D1014" s="69" t="s">
        <v>2115</v>
      </c>
      <c r="E1014" s="100">
        <v>1036</v>
      </c>
      <c r="F1014" s="66"/>
      <c r="G1014" s="66"/>
      <c r="H1014" s="66"/>
      <c r="I1014" s="66"/>
      <c r="J1014" s="66"/>
      <c r="K1014" s="66"/>
      <c r="L1014" s="66"/>
      <c r="M1014" s="66"/>
      <c r="N1014" s="66"/>
    </row>
    <row r="1015" spans="1:14" customFormat="1">
      <c r="A1015" s="80" t="s">
        <v>2715</v>
      </c>
      <c r="B1015" s="81" t="s">
        <v>2716</v>
      </c>
      <c r="C1015" s="82" t="s">
        <v>71</v>
      </c>
      <c r="D1015" s="69" t="s">
        <v>2115</v>
      </c>
      <c r="E1015" s="100">
        <v>1036</v>
      </c>
      <c r="F1015" s="66"/>
      <c r="G1015" s="66"/>
      <c r="H1015" s="66"/>
      <c r="I1015" s="66"/>
      <c r="J1015" s="66"/>
      <c r="K1015" s="66"/>
      <c r="L1015" s="66"/>
      <c r="M1015" s="66"/>
      <c r="N1015" s="66"/>
    </row>
    <row r="1016" spans="1:14" customFormat="1">
      <c r="A1016" s="80" t="s">
        <v>2717</v>
      </c>
      <c r="B1016" s="81" t="s">
        <v>2718</v>
      </c>
      <c r="C1016" s="82" t="s">
        <v>71</v>
      </c>
      <c r="D1016" s="69" t="s">
        <v>2115</v>
      </c>
      <c r="E1016" s="100">
        <v>1036</v>
      </c>
      <c r="F1016" s="66"/>
      <c r="G1016" s="66"/>
      <c r="H1016" s="66"/>
      <c r="I1016" s="66"/>
      <c r="J1016" s="66"/>
      <c r="K1016" s="66"/>
      <c r="L1016" s="66"/>
      <c r="M1016" s="66"/>
      <c r="N1016" s="66"/>
    </row>
    <row r="1017" spans="1:14" customFormat="1">
      <c r="A1017" s="80" t="s">
        <v>2719</v>
      </c>
      <c r="B1017" s="81" t="s">
        <v>2720</v>
      </c>
      <c r="C1017" s="82" t="s">
        <v>71</v>
      </c>
      <c r="D1017" s="69" t="s">
        <v>2115</v>
      </c>
      <c r="E1017" s="100">
        <v>1036</v>
      </c>
      <c r="F1017" s="66"/>
      <c r="G1017" s="66"/>
      <c r="H1017" s="66"/>
      <c r="I1017" s="66"/>
      <c r="J1017" s="66"/>
      <c r="K1017" s="66"/>
      <c r="L1017" s="66"/>
      <c r="M1017" s="66"/>
      <c r="N1017" s="66"/>
    </row>
    <row r="1018" spans="1:14" customFormat="1">
      <c r="A1018" s="80" t="s">
        <v>2721</v>
      </c>
      <c r="B1018" s="81" t="s">
        <v>2722</v>
      </c>
      <c r="C1018" s="82" t="s">
        <v>71</v>
      </c>
      <c r="D1018" s="69" t="s">
        <v>2115</v>
      </c>
      <c r="E1018" s="100">
        <v>1372</v>
      </c>
      <c r="F1018" s="66"/>
      <c r="G1018" s="66"/>
      <c r="H1018" s="66"/>
      <c r="I1018" s="66"/>
      <c r="J1018" s="66"/>
      <c r="K1018" s="66"/>
      <c r="L1018" s="66"/>
      <c r="M1018" s="66"/>
      <c r="N1018" s="66"/>
    </row>
    <row r="1019" spans="1:14" customFormat="1" ht="31.5">
      <c r="A1019" s="80" t="s">
        <v>2723</v>
      </c>
      <c r="B1019" s="81" t="s">
        <v>2724</v>
      </c>
      <c r="C1019" s="82" t="s">
        <v>71</v>
      </c>
      <c r="D1019" s="69" t="s">
        <v>2115</v>
      </c>
      <c r="E1019" s="100">
        <v>1036</v>
      </c>
      <c r="F1019" s="66"/>
      <c r="G1019" s="66"/>
      <c r="H1019" s="66"/>
      <c r="I1019" s="66"/>
      <c r="J1019" s="66"/>
      <c r="K1019" s="66"/>
      <c r="L1019" s="66"/>
      <c r="M1019" s="66"/>
      <c r="N1019" s="66"/>
    </row>
    <row r="1020" spans="1:14" customFormat="1" ht="31.5">
      <c r="A1020" s="80" t="s">
        <v>2725</v>
      </c>
      <c r="B1020" s="81" t="s">
        <v>2726</v>
      </c>
      <c r="C1020" s="82" t="s">
        <v>71</v>
      </c>
      <c r="D1020" s="69" t="s">
        <v>2115</v>
      </c>
      <c r="E1020" s="100">
        <v>1036</v>
      </c>
      <c r="F1020" s="66"/>
      <c r="G1020" s="66"/>
      <c r="H1020" s="66"/>
      <c r="I1020" s="66"/>
      <c r="J1020" s="66"/>
      <c r="K1020" s="66"/>
      <c r="L1020" s="66"/>
      <c r="M1020" s="66"/>
      <c r="N1020" s="66"/>
    </row>
    <row r="1021" spans="1:14" customFormat="1" ht="31.5">
      <c r="A1021" s="80" t="s">
        <v>2727</v>
      </c>
      <c r="B1021" s="81" t="s">
        <v>2728</v>
      </c>
      <c r="C1021" s="82" t="s">
        <v>71</v>
      </c>
      <c r="D1021" s="69" t="s">
        <v>2115</v>
      </c>
      <c r="E1021" s="100">
        <v>1036</v>
      </c>
      <c r="F1021" s="66"/>
      <c r="G1021" s="66"/>
      <c r="H1021" s="66"/>
      <c r="I1021" s="66"/>
      <c r="J1021" s="66"/>
      <c r="K1021" s="66"/>
      <c r="L1021" s="66"/>
      <c r="M1021" s="66"/>
      <c r="N1021" s="66"/>
    </row>
    <row r="1022" spans="1:14" customFormat="1">
      <c r="A1022" s="80" t="s">
        <v>2729</v>
      </c>
      <c r="B1022" s="81" t="s">
        <v>2730</v>
      </c>
      <c r="C1022" s="82" t="s">
        <v>71</v>
      </c>
      <c r="D1022" s="69" t="s">
        <v>2115</v>
      </c>
      <c r="E1022" s="100">
        <v>1036</v>
      </c>
      <c r="F1022" s="66"/>
      <c r="G1022" s="66"/>
      <c r="H1022" s="66"/>
      <c r="I1022" s="66"/>
      <c r="J1022" s="66"/>
      <c r="K1022" s="66"/>
      <c r="L1022" s="66"/>
      <c r="M1022" s="66"/>
      <c r="N1022" s="66"/>
    </row>
    <row r="1023" spans="1:14" customFormat="1">
      <c r="A1023" s="80" t="s">
        <v>2731</v>
      </c>
      <c r="B1023" s="81" t="s">
        <v>2732</v>
      </c>
      <c r="C1023" s="82" t="s">
        <v>71</v>
      </c>
      <c r="D1023" s="69" t="s">
        <v>2115</v>
      </c>
      <c r="E1023" s="100">
        <v>1036</v>
      </c>
      <c r="F1023" s="66"/>
      <c r="G1023" s="66"/>
      <c r="H1023" s="66"/>
      <c r="I1023" s="66"/>
      <c r="J1023" s="66"/>
      <c r="K1023" s="66"/>
      <c r="L1023" s="66"/>
      <c r="M1023" s="66"/>
      <c r="N1023" s="66"/>
    </row>
    <row r="1024" spans="1:14" customFormat="1">
      <c r="A1024" s="80" t="s">
        <v>2733</v>
      </c>
      <c r="B1024" s="81" t="s">
        <v>2734</v>
      </c>
      <c r="C1024" s="82" t="s">
        <v>71</v>
      </c>
      <c r="D1024" s="69" t="s">
        <v>2115</v>
      </c>
      <c r="E1024" s="100">
        <v>1036</v>
      </c>
      <c r="F1024" s="66"/>
      <c r="G1024" s="66"/>
      <c r="H1024" s="66"/>
      <c r="I1024" s="66"/>
      <c r="J1024" s="66"/>
      <c r="K1024" s="66"/>
      <c r="L1024" s="66"/>
      <c r="M1024" s="66"/>
      <c r="N1024" s="66"/>
    </row>
    <row r="1025" spans="1:14" customFormat="1">
      <c r="A1025" s="80" t="s">
        <v>2735</v>
      </c>
      <c r="B1025" s="81" t="s">
        <v>2736</v>
      </c>
      <c r="C1025" s="82" t="s">
        <v>71</v>
      </c>
      <c r="D1025" s="69" t="s">
        <v>2115</v>
      </c>
      <c r="E1025" s="100">
        <v>1036</v>
      </c>
      <c r="F1025" s="66"/>
      <c r="G1025" s="66"/>
      <c r="H1025" s="66"/>
      <c r="I1025" s="66"/>
      <c r="J1025" s="66"/>
      <c r="K1025" s="66"/>
      <c r="L1025" s="66"/>
      <c r="M1025" s="66"/>
      <c r="N1025" s="66"/>
    </row>
    <row r="1026" spans="1:14" customFormat="1">
      <c r="A1026" s="80" t="s">
        <v>2737</v>
      </c>
      <c r="B1026" s="81" t="s">
        <v>2738</v>
      </c>
      <c r="C1026" s="82" t="s">
        <v>71</v>
      </c>
      <c r="D1026" s="69" t="s">
        <v>2115</v>
      </c>
      <c r="E1026" s="100">
        <v>1036</v>
      </c>
      <c r="F1026" s="66"/>
      <c r="G1026" s="66"/>
      <c r="H1026" s="66"/>
      <c r="I1026" s="66"/>
      <c r="J1026" s="66"/>
      <c r="K1026" s="66"/>
      <c r="L1026" s="66"/>
      <c r="M1026" s="66"/>
      <c r="N1026" s="66"/>
    </row>
    <row r="1027" spans="1:14" customFormat="1" ht="31.5">
      <c r="A1027" s="80" t="s">
        <v>2739</v>
      </c>
      <c r="B1027" s="81" t="s">
        <v>2740</v>
      </c>
      <c r="C1027" s="82" t="s">
        <v>71</v>
      </c>
      <c r="D1027" s="69" t="s">
        <v>2115</v>
      </c>
      <c r="E1027" s="100">
        <v>1036</v>
      </c>
      <c r="F1027" s="66"/>
      <c r="G1027" s="66"/>
      <c r="H1027" s="66"/>
      <c r="I1027" s="66"/>
      <c r="J1027" s="66"/>
      <c r="K1027" s="66"/>
      <c r="L1027" s="66"/>
      <c r="M1027" s="66"/>
      <c r="N1027" s="66"/>
    </row>
    <row r="1028" spans="1:14" customFormat="1" ht="31.5">
      <c r="A1028" s="80" t="s">
        <v>2741</v>
      </c>
      <c r="B1028" s="81" t="s">
        <v>2742</v>
      </c>
      <c r="C1028" s="82" t="s">
        <v>71</v>
      </c>
      <c r="D1028" s="69" t="s">
        <v>2115</v>
      </c>
      <c r="E1028" s="100">
        <v>1036</v>
      </c>
      <c r="F1028" s="66"/>
      <c r="G1028" s="66"/>
      <c r="H1028" s="66"/>
      <c r="I1028" s="66"/>
      <c r="J1028" s="66"/>
      <c r="K1028" s="66"/>
      <c r="L1028" s="66"/>
      <c r="M1028" s="66"/>
      <c r="N1028" s="66"/>
    </row>
    <row r="1029" spans="1:14" customFormat="1" ht="31.5">
      <c r="A1029" s="80" t="s">
        <v>2743</v>
      </c>
      <c r="B1029" s="81" t="s">
        <v>2744</v>
      </c>
      <c r="C1029" s="82" t="s">
        <v>71</v>
      </c>
      <c r="D1029" s="69" t="s">
        <v>2115</v>
      </c>
      <c r="E1029" s="100">
        <v>1036</v>
      </c>
      <c r="F1029" s="66"/>
      <c r="G1029" s="66"/>
      <c r="H1029" s="66"/>
      <c r="I1029" s="66"/>
      <c r="J1029" s="66"/>
      <c r="K1029" s="66"/>
      <c r="L1029" s="66"/>
      <c r="M1029" s="66"/>
      <c r="N1029" s="66"/>
    </row>
    <row r="1030" spans="1:14" customFormat="1">
      <c r="A1030" s="80" t="s">
        <v>2745</v>
      </c>
      <c r="B1030" s="81" t="s">
        <v>2746</v>
      </c>
      <c r="C1030" s="82" t="s">
        <v>71</v>
      </c>
      <c r="D1030" s="69" t="s">
        <v>2115</v>
      </c>
      <c r="E1030" s="100">
        <f>574*2</f>
        <v>1148</v>
      </c>
      <c r="F1030" s="66"/>
      <c r="G1030" s="66"/>
      <c r="H1030" s="66"/>
      <c r="I1030" s="66"/>
      <c r="J1030" s="66"/>
      <c r="K1030" s="66"/>
      <c r="L1030" s="66"/>
      <c r="M1030" s="66"/>
      <c r="N1030" s="66"/>
    </row>
    <row r="1031" spans="1:14" customFormat="1" ht="31.5">
      <c r="A1031" s="80" t="s">
        <v>2747</v>
      </c>
      <c r="B1031" s="81" t="s">
        <v>2748</v>
      </c>
      <c r="C1031" s="82" t="s">
        <v>71</v>
      </c>
      <c r="D1031" s="69" t="s">
        <v>2115</v>
      </c>
      <c r="E1031" s="100">
        <v>1036</v>
      </c>
      <c r="F1031" s="66"/>
      <c r="G1031" s="66"/>
      <c r="H1031" s="66"/>
      <c r="I1031" s="66"/>
      <c r="J1031" s="66"/>
      <c r="K1031" s="66"/>
      <c r="L1031" s="66"/>
      <c r="M1031" s="66"/>
      <c r="N1031" s="66"/>
    </row>
    <row r="1032" spans="1:14" customFormat="1" ht="31.5">
      <c r="A1032" s="80" t="s">
        <v>2749</v>
      </c>
      <c r="B1032" s="81" t="s">
        <v>2750</v>
      </c>
      <c r="C1032" s="82" t="s">
        <v>71</v>
      </c>
      <c r="D1032" s="69" t="s">
        <v>2115</v>
      </c>
      <c r="E1032" s="100">
        <v>1036</v>
      </c>
      <c r="F1032" s="66"/>
      <c r="G1032" s="66"/>
      <c r="H1032" s="66"/>
      <c r="I1032" s="66"/>
      <c r="J1032" s="66"/>
      <c r="K1032" s="66"/>
      <c r="L1032" s="66"/>
      <c r="M1032" s="66"/>
      <c r="N1032" s="66"/>
    </row>
    <row r="1033" spans="1:14" customFormat="1">
      <c r="A1033" s="80" t="s">
        <v>2751</v>
      </c>
      <c r="B1033" s="81" t="s">
        <v>2752</v>
      </c>
      <c r="C1033" s="82" t="s">
        <v>71</v>
      </c>
      <c r="D1033" s="69" t="s">
        <v>2115</v>
      </c>
      <c r="E1033" s="100">
        <v>1036</v>
      </c>
      <c r="F1033" s="66"/>
      <c r="G1033" s="66"/>
      <c r="H1033" s="66"/>
      <c r="I1033" s="66"/>
      <c r="J1033" s="66"/>
      <c r="K1033" s="66"/>
      <c r="L1033" s="66"/>
      <c r="M1033" s="66"/>
      <c r="N1033" s="66"/>
    </row>
    <row r="1034" spans="1:14" customFormat="1">
      <c r="A1034" s="80" t="s">
        <v>2753</v>
      </c>
      <c r="B1034" s="81" t="s">
        <v>2754</v>
      </c>
      <c r="C1034" s="82" t="s">
        <v>71</v>
      </c>
      <c r="D1034" s="69" t="s">
        <v>2115</v>
      </c>
      <c r="E1034" s="100">
        <v>1372</v>
      </c>
      <c r="F1034" s="66"/>
      <c r="G1034" s="66"/>
      <c r="H1034" s="66"/>
      <c r="I1034" s="66"/>
      <c r="J1034" s="66"/>
      <c r="K1034" s="66"/>
      <c r="L1034" s="66"/>
      <c r="M1034" s="66"/>
      <c r="N1034" s="66"/>
    </row>
    <row r="1035" spans="1:14" customFormat="1">
      <c r="A1035" s="80" t="s">
        <v>2755</v>
      </c>
      <c r="B1035" s="81" t="s">
        <v>2756</v>
      </c>
      <c r="C1035" s="82" t="s">
        <v>71</v>
      </c>
      <c r="D1035" s="69" t="s">
        <v>2115</v>
      </c>
      <c r="E1035" s="100">
        <v>1372</v>
      </c>
      <c r="F1035" s="66"/>
      <c r="G1035" s="66"/>
      <c r="H1035" s="66"/>
      <c r="I1035" s="66"/>
      <c r="J1035" s="66"/>
      <c r="K1035" s="66"/>
      <c r="L1035" s="66"/>
      <c r="M1035" s="66"/>
      <c r="N1035" s="66"/>
    </row>
    <row r="1036" spans="1:14" customFormat="1" ht="31.5">
      <c r="A1036" s="80" t="s">
        <v>2757</v>
      </c>
      <c r="B1036" s="81" t="s">
        <v>2758</v>
      </c>
      <c r="C1036" s="82" t="s">
        <v>71</v>
      </c>
      <c r="D1036" s="69" t="s">
        <v>2115</v>
      </c>
      <c r="E1036" s="100">
        <v>1036</v>
      </c>
      <c r="F1036" s="66"/>
      <c r="G1036" s="66"/>
      <c r="H1036" s="66"/>
      <c r="I1036" s="66"/>
      <c r="J1036" s="66"/>
      <c r="K1036" s="66"/>
      <c r="L1036" s="66"/>
      <c r="M1036" s="66"/>
      <c r="N1036" s="66"/>
    </row>
    <row r="1037" spans="1:14" customFormat="1">
      <c r="A1037" s="80" t="s">
        <v>2759</v>
      </c>
      <c r="B1037" s="81" t="s">
        <v>2760</v>
      </c>
      <c r="C1037" s="82" t="s">
        <v>71</v>
      </c>
      <c r="D1037" s="69" t="s">
        <v>2115</v>
      </c>
      <c r="E1037" s="100">
        <v>1372</v>
      </c>
      <c r="F1037" s="66"/>
      <c r="G1037" s="66"/>
      <c r="H1037" s="66"/>
      <c r="I1037" s="66"/>
      <c r="J1037" s="66"/>
      <c r="K1037" s="66"/>
      <c r="L1037" s="66"/>
      <c r="M1037" s="66"/>
      <c r="N1037" s="66"/>
    </row>
    <row r="1038" spans="1:14" customFormat="1" ht="31.5">
      <c r="A1038" s="80" t="s">
        <v>2761</v>
      </c>
      <c r="B1038" s="81" t="s">
        <v>2762</v>
      </c>
      <c r="C1038" s="82" t="s">
        <v>71</v>
      </c>
      <c r="D1038" s="69" t="s">
        <v>2115</v>
      </c>
      <c r="E1038" s="100">
        <v>1036</v>
      </c>
      <c r="F1038" s="66"/>
      <c r="G1038" s="66"/>
      <c r="H1038" s="66"/>
      <c r="I1038" s="66"/>
      <c r="J1038" s="66"/>
      <c r="K1038" s="66"/>
      <c r="L1038" s="66"/>
      <c r="M1038" s="66"/>
      <c r="N1038" s="66"/>
    </row>
    <row r="1039" spans="1:14" customFormat="1" ht="31.5">
      <c r="A1039" s="80" t="s">
        <v>2763</v>
      </c>
      <c r="B1039" s="81" t="s">
        <v>2764</v>
      </c>
      <c r="C1039" s="82" t="s">
        <v>71</v>
      </c>
      <c r="D1039" s="69" t="s">
        <v>2115</v>
      </c>
      <c r="E1039" s="100">
        <v>1036</v>
      </c>
      <c r="F1039" s="66"/>
      <c r="G1039" s="66"/>
      <c r="H1039" s="66"/>
      <c r="I1039" s="66"/>
      <c r="J1039" s="66"/>
      <c r="K1039" s="66"/>
      <c r="L1039" s="66"/>
      <c r="M1039" s="66"/>
      <c r="N1039" s="66"/>
    </row>
    <row r="1040" spans="1:14" customFormat="1">
      <c r="A1040" s="80" t="s">
        <v>2765</v>
      </c>
      <c r="B1040" s="81" t="s">
        <v>2766</v>
      </c>
      <c r="C1040" s="82" t="s">
        <v>71</v>
      </c>
      <c r="D1040" s="69" t="s">
        <v>2115</v>
      </c>
      <c r="E1040" s="100">
        <v>1036</v>
      </c>
      <c r="F1040" s="66"/>
      <c r="G1040" s="66"/>
      <c r="H1040" s="66"/>
      <c r="I1040" s="66"/>
      <c r="J1040" s="66"/>
      <c r="K1040" s="66"/>
      <c r="L1040" s="66"/>
      <c r="M1040" s="66"/>
      <c r="N1040" s="66"/>
    </row>
    <row r="1041" spans="1:14" customFormat="1">
      <c r="A1041" s="80" t="s">
        <v>2767</v>
      </c>
      <c r="B1041" s="81" t="s">
        <v>2768</v>
      </c>
      <c r="C1041" s="82" t="s">
        <v>71</v>
      </c>
      <c r="D1041" s="69" t="s">
        <v>2115</v>
      </c>
      <c r="E1041" s="100">
        <v>1036</v>
      </c>
      <c r="F1041" s="66"/>
      <c r="G1041" s="66"/>
      <c r="H1041" s="66"/>
      <c r="I1041" s="66"/>
      <c r="J1041" s="66"/>
      <c r="K1041" s="66"/>
      <c r="L1041" s="66"/>
      <c r="M1041" s="66"/>
      <c r="N1041" s="66"/>
    </row>
    <row r="1042" spans="1:14" customFormat="1" ht="31.5">
      <c r="A1042" s="80" t="s">
        <v>2769</v>
      </c>
      <c r="B1042" s="81" t="s">
        <v>2770</v>
      </c>
      <c r="C1042" s="82" t="s">
        <v>71</v>
      </c>
      <c r="D1042" s="69" t="s">
        <v>2115</v>
      </c>
      <c r="E1042" s="100">
        <v>1036</v>
      </c>
      <c r="F1042" s="66"/>
      <c r="G1042" s="66"/>
      <c r="H1042" s="66"/>
      <c r="I1042" s="66"/>
      <c r="J1042" s="66"/>
      <c r="K1042" s="66"/>
      <c r="L1042" s="66"/>
      <c r="M1042" s="66"/>
      <c r="N1042" s="66"/>
    </row>
    <row r="1043" spans="1:14" customFormat="1" ht="31.5">
      <c r="A1043" s="80" t="s">
        <v>2771</v>
      </c>
      <c r="B1043" s="81" t="s">
        <v>2772</v>
      </c>
      <c r="C1043" s="82" t="s">
        <v>71</v>
      </c>
      <c r="D1043" s="69" t="s">
        <v>2115</v>
      </c>
      <c r="E1043" s="100">
        <v>1036</v>
      </c>
      <c r="F1043" s="66"/>
      <c r="G1043" s="66"/>
      <c r="H1043" s="66"/>
      <c r="I1043" s="66"/>
      <c r="J1043" s="66"/>
      <c r="K1043" s="66"/>
      <c r="L1043" s="66"/>
      <c r="M1043" s="66"/>
      <c r="N1043" s="66"/>
    </row>
    <row r="1044" spans="1:14" customFormat="1" ht="31.5">
      <c r="A1044" s="80" t="s">
        <v>2773</v>
      </c>
      <c r="B1044" s="81" t="s">
        <v>2774</v>
      </c>
      <c r="C1044" s="82" t="s">
        <v>71</v>
      </c>
      <c r="D1044" s="69" t="s">
        <v>2115</v>
      </c>
      <c r="E1044" s="100">
        <v>1036</v>
      </c>
      <c r="F1044" s="66"/>
      <c r="G1044" s="66"/>
      <c r="H1044" s="66"/>
      <c r="I1044" s="66"/>
      <c r="J1044" s="66"/>
      <c r="K1044" s="66"/>
      <c r="L1044" s="66"/>
      <c r="M1044" s="66"/>
      <c r="N1044" s="66"/>
    </row>
    <row r="1045" spans="1:14" customFormat="1" ht="31.5">
      <c r="A1045" s="80" t="s">
        <v>2775</v>
      </c>
      <c r="B1045" s="81" t="s">
        <v>2776</v>
      </c>
      <c r="C1045" s="82" t="s">
        <v>71</v>
      </c>
      <c r="D1045" s="69" t="s">
        <v>2115</v>
      </c>
      <c r="E1045" s="100">
        <v>1036</v>
      </c>
      <c r="F1045" s="66"/>
      <c r="G1045" s="66"/>
      <c r="H1045" s="66"/>
      <c r="I1045" s="66"/>
      <c r="J1045" s="66"/>
      <c r="K1045" s="66"/>
      <c r="L1045" s="66"/>
      <c r="M1045" s="66"/>
      <c r="N1045" s="66"/>
    </row>
    <row r="1046" spans="1:14" customFormat="1">
      <c r="A1046" s="80" t="s">
        <v>2777</v>
      </c>
      <c r="B1046" s="81" t="s">
        <v>2778</v>
      </c>
      <c r="C1046" s="82" t="s">
        <v>71</v>
      </c>
      <c r="D1046" s="69" t="s">
        <v>2115</v>
      </c>
      <c r="E1046" s="100">
        <v>1036</v>
      </c>
      <c r="F1046" s="66"/>
      <c r="G1046" s="66"/>
      <c r="H1046" s="66"/>
      <c r="I1046" s="66"/>
      <c r="J1046" s="66"/>
      <c r="K1046" s="66"/>
      <c r="L1046" s="66"/>
      <c r="M1046" s="66"/>
      <c r="N1046" s="66"/>
    </row>
    <row r="1047" spans="1:14" customFormat="1">
      <c r="A1047" s="80" t="s">
        <v>2779</v>
      </c>
      <c r="B1047" s="81" t="s">
        <v>2780</v>
      </c>
      <c r="C1047" s="82" t="s">
        <v>71</v>
      </c>
      <c r="D1047" s="69" t="s">
        <v>2115</v>
      </c>
      <c r="E1047" s="100">
        <v>1036</v>
      </c>
      <c r="F1047" s="66"/>
      <c r="G1047" s="66"/>
      <c r="H1047" s="66"/>
      <c r="I1047" s="66"/>
      <c r="J1047" s="66"/>
      <c r="K1047" s="66"/>
      <c r="L1047" s="66"/>
      <c r="M1047" s="66"/>
      <c r="N1047" s="66"/>
    </row>
    <row r="1048" spans="1:14" customFormat="1" ht="31.5">
      <c r="A1048" s="80" t="s">
        <v>2781</v>
      </c>
      <c r="B1048" s="81" t="s">
        <v>2782</v>
      </c>
      <c r="C1048" s="82" t="s">
        <v>71</v>
      </c>
      <c r="D1048" s="69" t="s">
        <v>2115</v>
      </c>
      <c r="E1048" s="100">
        <v>1036</v>
      </c>
      <c r="F1048" s="66"/>
      <c r="G1048" s="66"/>
      <c r="H1048" s="66"/>
      <c r="I1048" s="66"/>
      <c r="J1048" s="66"/>
      <c r="K1048" s="66"/>
      <c r="L1048" s="66"/>
      <c r="M1048" s="66"/>
      <c r="N1048" s="66"/>
    </row>
    <row r="1049" spans="1:14" customFormat="1" ht="31.5">
      <c r="A1049" s="80" t="s">
        <v>2783</v>
      </c>
      <c r="B1049" s="81" t="s">
        <v>2784</v>
      </c>
      <c r="C1049" s="82" t="s">
        <v>71</v>
      </c>
      <c r="D1049" s="69" t="s">
        <v>2115</v>
      </c>
      <c r="E1049" s="100">
        <v>1036</v>
      </c>
      <c r="F1049" s="66"/>
      <c r="G1049" s="66"/>
      <c r="H1049" s="66"/>
      <c r="I1049" s="66"/>
      <c r="J1049" s="66"/>
      <c r="K1049" s="66"/>
      <c r="L1049" s="66"/>
      <c r="M1049" s="66"/>
      <c r="N1049" s="66"/>
    </row>
    <row r="1050" spans="1:14" customFormat="1" ht="31.5">
      <c r="A1050" s="80" t="s">
        <v>2785</v>
      </c>
      <c r="B1050" s="81" t="s">
        <v>2786</v>
      </c>
      <c r="C1050" s="82" t="s">
        <v>71</v>
      </c>
      <c r="D1050" s="69" t="s">
        <v>2115</v>
      </c>
      <c r="E1050" s="100">
        <v>1036</v>
      </c>
      <c r="F1050" s="66"/>
      <c r="G1050" s="66"/>
      <c r="H1050" s="66"/>
      <c r="I1050" s="66"/>
      <c r="J1050" s="66"/>
      <c r="K1050" s="66"/>
      <c r="L1050" s="66"/>
      <c r="M1050" s="66"/>
      <c r="N1050" s="66"/>
    </row>
    <row r="1051" spans="1:14" customFormat="1" ht="31.5">
      <c r="A1051" s="80" t="s">
        <v>2787</v>
      </c>
      <c r="B1051" s="81" t="s">
        <v>2788</v>
      </c>
      <c r="C1051" s="82" t="s">
        <v>71</v>
      </c>
      <c r="D1051" s="69" t="s">
        <v>2115</v>
      </c>
      <c r="E1051" s="100">
        <v>1036</v>
      </c>
      <c r="F1051" s="66"/>
      <c r="G1051" s="66"/>
      <c r="H1051" s="66"/>
      <c r="I1051" s="66"/>
      <c r="J1051" s="66"/>
      <c r="K1051" s="66"/>
      <c r="L1051" s="66"/>
      <c r="M1051" s="66"/>
      <c r="N1051" s="66"/>
    </row>
    <row r="1052" spans="1:14" customFormat="1" ht="31.5">
      <c r="A1052" s="80" t="s">
        <v>2789</v>
      </c>
      <c r="B1052" s="81" t="s">
        <v>2790</v>
      </c>
      <c r="C1052" s="82" t="s">
        <v>71</v>
      </c>
      <c r="D1052" s="69" t="s">
        <v>2115</v>
      </c>
      <c r="E1052" s="100">
        <v>1036</v>
      </c>
      <c r="F1052" s="66"/>
      <c r="G1052" s="66"/>
      <c r="H1052" s="66"/>
      <c r="I1052" s="66"/>
      <c r="J1052" s="66"/>
      <c r="K1052" s="66"/>
      <c r="L1052" s="66"/>
      <c r="M1052" s="66"/>
      <c r="N1052" s="66"/>
    </row>
    <row r="1053" spans="1:14" customFormat="1" ht="31.5">
      <c r="A1053" s="80" t="s">
        <v>2791</v>
      </c>
      <c r="B1053" s="81" t="s">
        <v>2792</v>
      </c>
      <c r="C1053" s="82" t="s">
        <v>71</v>
      </c>
      <c r="D1053" s="69" t="s">
        <v>2115</v>
      </c>
      <c r="E1053" s="100">
        <v>1036</v>
      </c>
      <c r="F1053" s="66"/>
      <c r="G1053" s="66"/>
      <c r="H1053" s="66"/>
      <c r="I1053" s="66"/>
      <c r="J1053" s="66"/>
      <c r="K1053" s="66"/>
      <c r="L1053" s="66"/>
      <c r="M1053" s="66"/>
      <c r="N1053" s="66"/>
    </row>
    <row r="1054" spans="1:14" customFormat="1" ht="31.5">
      <c r="A1054" s="80" t="s">
        <v>2793</v>
      </c>
      <c r="B1054" s="81" t="s">
        <v>2794</v>
      </c>
      <c r="C1054" s="82" t="s">
        <v>71</v>
      </c>
      <c r="D1054" s="69" t="s">
        <v>2115</v>
      </c>
      <c r="E1054" s="100">
        <v>1036</v>
      </c>
      <c r="F1054" s="66"/>
      <c r="G1054" s="66"/>
      <c r="H1054" s="66"/>
      <c r="I1054" s="66"/>
      <c r="J1054" s="66"/>
      <c r="K1054" s="66"/>
      <c r="L1054" s="66"/>
      <c r="M1054" s="66"/>
      <c r="N1054" s="66"/>
    </row>
    <row r="1055" spans="1:14" customFormat="1" ht="31.5">
      <c r="A1055" s="80" t="s">
        <v>2795</v>
      </c>
      <c r="B1055" s="81" t="s">
        <v>2796</v>
      </c>
      <c r="C1055" s="82" t="s">
        <v>71</v>
      </c>
      <c r="D1055" s="69" t="s">
        <v>2115</v>
      </c>
      <c r="E1055" s="100">
        <f>1568*2</f>
        <v>3136</v>
      </c>
      <c r="F1055" s="66"/>
      <c r="G1055" s="66"/>
      <c r="H1055" s="66"/>
      <c r="I1055" s="66"/>
      <c r="J1055" s="66"/>
      <c r="K1055" s="66"/>
      <c r="L1055" s="66"/>
      <c r="M1055" s="66"/>
      <c r="N1055" s="66"/>
    </row>
    <row r="1056" spans="1:14" customFormat="1" ht="31.5">
      <c r="A1056" s="80" t="s">
        <v>2797</v>
      </c>
      <c r="B1056" s="81" t="s">
        <v>2798</v>
      </c>
      <c r="C1056" s="82" t="s">
        <v>71</v>
      </c>
      <c r="D1056" s="69" t="s">
        <v>2115</v>
      </c>
      <c r="E1056" s="100">
        <f>770*2</f>
        <v>1540</v>
      </c>
      <c r="F1056" s="66"/>
      <c r="G1056" s="66"/>
      <c r="H1056" s="66"/>
      <c r="I1056" s="66"/>
      <c r="J1056" s="66"/>
      <c r="K1056" s="66"/>
      <c r="L1056" s="66"/>
      <c r="M1056" s="66"/>
      <c r="N1056" s="66"/>
    </row>
    <row r="1057" spans="1:14" customFormat="1" ht="31.5">
      <c r="A1057" s="80" t="s">
        <v>2799</v>
      </c>
      <c r="B1057" s="81" t="s">
        <v>2800</v>
      </c>
      <c r="C1057" s="82" t="s">
        <v>71</v>
      </c>
      <c r="D1057" s="69" t="s">
        <v>2115</v>
      </c>
      <c r="E1057" s="100">
        <v>1372</v>
      </c>
      <c r="F1057" s="66"/>
      <c r="G1057" s="66"/>
      <c r="H1057" s="66"/>
      <c r="I1057" s="66"/>
      <c r="J1057" s="66"/>
      <c r="K1057" s="66"/>
      <c r="L1057" s="66"/>
      <c r="M1057" s="66"/>
      <c r="N1057" s="66"/>
    </row>
    <row r="1058" spans="1:14" customFormat="1" ht="31.5">
      <c r="A1058" s="80" t="s">
        <v>2801</v>
      </c>
      <c r="B1058" s="81" t="s">
        <v>2802</v>
      </c>
      <c r="C1058" s="82" t="s">
        <v>71</v>
      </c>
      <c r="D1058" s="69" t="s">
        <v>2115</v>
      </c>
      <c r="E1058" s="100">
        <v>1036</v>
      </c>
      <c r="F1058" s="66"/>
      <c r="G1058" s="66"/>
      <c r="H1058" s="66"/>
      <c r="I1058" s="66"/>
      <c r="J1058" s="66"/>
      <c r="K1058" s="66"/>
      <c r="L1058" s="66"/>
      <c r="M1058" s="66"/>
      <c r="N1058" s="66"/>
    </row>
    <row r="1059" spans="1:14" customFormat="1" ht="31.5">
      <c r="A1059" s="80" t="s">
        <v>2803</v>
      </c>
      <c r="B1059" s="81" t="s">
        <v>2804</v>
      </c>
      <c r="C1059" s="82" t="s">
        <v>71</v>
      </c>
      <c r="D1059" s="69" t="s">
        <v>2115</v>
      </c>
      <c r="E1059" s="100">
        <v>1036</v>
      </c>
      <c r="F1059" s="66"/>
      <c r="G1059" s="66"/>
      <c r="H1059" s="66"/>
      <c r="I1059" s="66"/>
      <c r="J1059" s="66"/>
      <c r="K1059" s="66"/>
      <c r="L1059" s="66"/>
      <c r="M1059" s="66"/>
      <c r="N1059" s="66"/>
    </row>
    <row r="1060" spans="1:14" customFormat="1">
      <c r="A1060" s="80" t="s">
        <v>2805</v>
      </c>
      <c r="B1060" s="81" t="s">
        <v>2806</v>
      </c>
      <c r="C1060" s="82" t="s">
        <v>71</v>
      </c>
      <c r="D1060" s="69" t="s">
        <v>2115</v>
      </c>
      <c r="E1060" s="100">
        <v>1036</v>
      </c>
      <c r="F1060" s="66"/>
      <c r="G1060" s="66"/>
      <c r="H1060" s="66"/>
      <c r="I1060" s="66"/>
      <c r="J1060" s="66"/>
      <c r="K1060" s="66"/>
      <c r="L1060" s="66"/>
      <c r="M1060" s="66"/>
      <c r="N1060" s="66"/>
    </row>
    <row r="1061" spans="1:14" customFormat="1">
      <c r="A1061" s="80" t="s">
        <v>2807</v>
      </c>
      <c r="B1061" s="81" t="s">
        <v>2808</v>
      </c>
      <c r="C1061" s="82" t="s">
        <v>71</v>
      </c>
      <c r="D1061" s="69" t="s">
        <v>2115</v>
      </c>
      <c r="E1061" s="100">
        <v>1036</v>
      </c>
      <c r="F1061" s="66"/>
      <c r="G1061" s="66"/>
      <c r="H1061" s="66"/>
      <c r="I1061" s="66"/>
      <c r="J1061" s="66"/>
      <c r="K1061" s="66"/>
      <c r="L1061" s="66"/>
      <c r="M1061" s="66"/>
      <c r="N1061" s="66"/>
    </row>
    <row r="1062" spans="1:14" customFormat="1">
      <c r="A1062" s="80" t="s">
        <v>2809</v>
      </c>
      <c r="B1062" s="81" t="s">
        <v>2810</v>
      </c>
      <c r="C1062" s="82" t="s">
        <v>71</v>
      </c>
      <c r="D1062" s="69" t="s">
        <v>2115</v>
      </c>
      <c r="E1062" s="100">
        <v>1036</v>
      </c>
      <c r="F1062" s="66"/>
      <c r="G1062" s="66"/>
      <c r="H1062" s="66"/>
      <c r="I1062" s="66"/>
      <c r="J1062" s="66"/>
      <c r="K1062" s="66"/>
      <c r="L1062" s="66"/>
      <c r="M1062" s="66"/>
      <c r="N1062" s="66"/>
    </row>
    <row r="1063" spans="1:14" customFormat="1">
      <c r="A1063" s="80" t="s">
        <v>2811</v>
      </c>
      <c r="B1063" s="81" t="s">
        <v>2812</v>
      </c>
      <c r="C1063" s="82" t="s">
        <v>71</v>
      </c>
      <c r="D1063" s="69" t="s">
        <v>2115</v>
      </c>
      <c r="E1063" s="100">
        <v>1036</v>
      </c>
      <c r="F1063" s="66"/>
      <c r="G1063" s="66"/>
      <c r="H1063" s="66"/>
      <c r="I1063" s="66"/>
      <c r="J1063" s="66"/>
      <c r="K1063" s="66"/>
      <c r="L1063" s="66"/>
      <c r="M1063" s="66"/>
      <c r="N1063" s="66"/>
    </row>
    <row r="1064" spans="1:14" customFormat="1" ht="31.5">
      <c r="A1064" s="80" t="s">
        <v>2813</v>
      </c>
      <c r="B1064" s="81" t="s">
        <v>2814</v>
      </c>
      <c r="C1064" s="82" t="s">
        <v>71</v>
      </c>
      <c r="D1064" s="69" t="s">
        <v>2115</v>
      </c>
      <c r="E1064" s="100">
        <f>686*2</f>
        <v>1372</v>
      </c>
      <c r="F1064" s="66"/>
      <c r="G1064" s="66"/>
      <c r="H1064" s="66"/>
      <c r="I1064" s="66"/>
      <c r="J1064" s="66"/>
      <c r="K1064" s="66"/>
      <c r="L1064" s="66"/>
      <c r="M1064" s="66"/>
      <c r="N1064" s="66"/>
    </row>
    <row r="1065" spans="1:14" customFormat="1" ht="31.5">
      <c r="A1065" s="80" t="s">
        <v>2815</v>
      </c>
      <c r="B1065" s="81" t="s">
        <v>2816</v>
      </c>
      <c r="C1065" s="82" t="s">
        <v>71</v>
      </c>
      <c r="D1065" s="69" t="s">
        <v>2115</v>
      </c>
      <c r="E1065" s="100">
        <v>1372</v>
      </c>
      <c r="F1065" s="66"/>
      <c r="G1065" s="66"/>
      <c r="H1065" s="66"/>
      <c r="I1065" s="66"/>
      <c r="J1065" s="66"/>
      <c r="K1065" s="66"/>
      <c r="L1065" s="66"/>
      <c r="M1065" s="66"/>
      <c r="N1065" s="66"/>
    </row>
    <row r="1066" spans="1:14" customFormat="1" ht="31.5">
      <c r="A1066" s="80" t="s">
        <v>2817</v>
      </c>
      <c r="B1066" s="81" t="s">
        <v>2818</v>
      </c>
      <c r="C1066" s="82" t="s">
        <v>71</v>
      </c>
      <c r="D1066" s="69" t="s">
        <v>2115</v>
      </c>
      <c r="E1066" s="100">
        <v>1036</v>
      </c>
      <c r="F1066" s="66"/>
      <c r="G1066" s="66"/>
      <c r="H1066" s="66"/>
      <c r="I1066" s="66"/>
      <c r="J1066" s="66"/>
      <c r="K1066" s="66"/>
      <c r="L1066" s="66"/>
      <c r="M1066" s="66"/>
      <c r="N1066" s="66"/>
    </row>
    <row r="1067" spans="1:14" customFormat="1" ht="31.5">
      <c r="A1067" s="80" t="s">
        <v>2819</v>
      </c>
      <c r="B1067" s="81" t="s">
        <v>2820</v>
      </c>
      <c r="C1067" s="82" t="s">
        <v>71</v>
      </c>
      <c r="D1067" s="69" t="s">
        <v>2115</v>
      </c>
      <c r="E1067" s="100">
        <v>1036</v>
      </c>
      <c r="F1067" s="66"/>
      <c r="G1067" s="66"/>
      <c r="H1067" s="66"/>
      <c r="I1067" s="66"/>
      <c r="J1067" s="66"/>
      <c r="K1067" s="66"/>
      <c r="L1067" s="66"/>
      <c r="M1067" s="66"/>
      <c r="N1067" s="66"/>
    </row>
    <row r="1068" spans="1:14" customFormat="1">
      <c r="A1068" s="80" t="s">
        <v>2821</v>
      </c>
      <c r="B1068" s="81" t="s">
        <v>2822</v>
      </c>
      <c r="C1068" s="82" t="s">
        <v>71</v>
      </c>
      <c r="D1068" s="69" t="s">
        <v>2115</v>
      </c>
      <c r="E1068" s="100">
        <v>1372</v>
      </c>
      <c r="F1068" s="66"/>
      <c r="G1068" s="66"/>
      <c r="H1068" s="66"/>
      <c r="I1068" s="66"/>
      <c r="J1068" s="66"/>
      <c r="K1068" s="66"/>
      <c r="L1068" s="66"/>
      <c r="M1068" s="66"/>
      <c r="N1068" s="66"/>
    </row>
    <row r="1069" spans="1:14" customFormat="1" ht="31.5">
      <c r="A1069" s="80" t="s">
        <v>2823</v>
      </c>
      <c r="B1069" s="81" t="s">
        <v>2824</v>
      </c>
      <c r="C1069" s="82" t="s">
        <v>71</v>
      </c>
      <c r="D1069" s="69" t="s">
        <v>2115</v>
      </c>
      <c r="E1069" s="100">
        <v>1036</v>
      </c>
      <c r="F1069" s="66"/>
      <c r="G1069" s="66"/>
      <c r="H1069" s="66"/>
      <c r="I1069" s="66"/>
      <c r="J1069" s="66"/>
      <c r="K1069" s="66"/>
      <c r="L1069" s="66"/>
      <c r="M1069" s="66"/>
      <c r="N1069" s="66"/>
    </row>
    <row r="1070" spans="1:14" customFormat="1" ht="31.5">
      <c r="A1070" s="80" t="s">
        <v>2825</v>
      </c>
      <c r="B1070" s="81" t="s">
        <v>2826</v>
      </c>
      <c r="C1070" s="82" t="s">
        <v>71</v>
      </c>
      <c r="D1070" s="69" t="s">
        <v>2115</v>
      </c>
      <c r="E1070" s="100">
        <v>1372</v>
      </c>
      <c r="F1070" s="66"/>
      <c r="G1070" s="66"/>
      <c r="H1070" s="66"/>
      <c r="I1070" s="66"/>
      <c r="J1070" s="66"/>
      <c r="K1070" s="66"/>
      <c r="L1070" s="66"/>
      <c r="M1070" s="66"/>
      <c r="N1070" s="66"/>
    </row>
    <row r="1071" spans="1:14" customFormat="1" ht="31.5">
      <c r="A1071" s="80" t="s">
        <v>2827</v>
      </c>
      <c r="B1071" s="81" t="s">
        <v>2828</v>
      </c>
      <c r="C1071" s="82" t="s">
        <v>71</v>
      </c>
      <c r="D1071" s="69" t="s">
        <v>2115</v>
      </c>
      <c r="E1071" s="100">
        <v>1372</v>
      </c>
      <c r="F1071" s="66"/>
      <c r="G1071" s="66"/>
      <c r="H1071" s="66"/>
      <c r="I1071" s="66"/>
      <c r="J1071" s="66"/>
      <c r="K1071" s="66"/>
      <c r="L1071" s="66"/>
      <c r="M1071" s="66"/>
      <c r="N1071" s="66"/>
    </row>
    <row r="1072" spans="1:14" customFormat="1" ht="31.5">
      <c r="A1072" s="80" t="s">
        <v>2829</v>
      </c>
      <c r="B1072" s="81" t="s">
        <v>2830</v>
      </c>
      <c r="C1072" s="82" t="s">
        <v>71</v>
      </c>
      <c r="D1072" s="69" t="s">
        <v>2115</v>
      </c>
      <c r="E1072" s="100">
        <v>1036</v>
      </c>
      <c r="F1072" s="66"/>
      <c r="G1072" s="66"/>
      <c r="H1072" s="66"/>
      <c r="I1072" s="66"/>
      <c r="J1072" s="66"/>
      <c r="K1072" s="66"/>
      <c r="L1072" s="66"/>
      <c r="M1072" s="66"/>
      <c r="N1072" s="66"/>
    </row>
    <row r="1073" spans="1:14" customFormat="1" ht="31.5">
      <c r="A1073" s="80" t="s">
        <v>2831</v>
      </c>
      <c r="B1073" s="81" t="s">
        <v>2832</v>
      </c>
      <c r="C1073" s="82" t="s">
        <v>71</v>
      </c>
      <c r="D1073" s="69" t="s">
        <v>2115</v>
      </c>
      <c r="E1073" s="100">
        <v>1036</v>
      </c>
      <c r="F1073" s="66"/>
      <c r="G1073" s="66"/>
      <c r="H1073" s="66"/>
      <c r="I1073" s="66"/>
      <c r="J1073" s="66"/>
      <c r="K1073" s="66"/>
      <c r="L1073" s="66"/>
      <c r="M1073" s="66"/>
      <c r="N1073" s="66"/>
    </row>
    <row r="1074" spans="1:14" customFormat="1">
      <c r="A1074" s="80" t="s">
        <v>2833</v>
      </c>
      <c r="B1074" s="81" t="s">
        <v>2834</v>
      </c>
      <c r="C1074" s="82" t="s">
        <v>71</v>
      </c>
      <c r="D1074" s="69" t="s">
        <v>2115</v>
      </c>
      <c r="E1074" s="100">
        <v>1372</v>
      </c>
      <c r="F1074" s="66"/>
      <c r="G1074" s="66"/>
      <c r="H1074" s="66"/>
      <c r="I1074" s="66"/>
      <c r="J1074" s="66"/>
      <c r="K1074" s="66"/>
      <c r="L1074" s="66"/>
      <c r="M1074" s="66"/>
      <c r="N1074" s="66"/>
    </row>
    <row r="1075" spans="1:14" customFormat="1">
      <c r="A1075" s="80" t="s">
        <v>2835</v>
      </c>
      <c r="B1075" s="81" t="s">
        <v>2836</v>
      </c>
      <c r="C1075" s="82" t="s">
        <v>71</v>
      </c>
      <c r="D1075" s="69" t="s">
        <v>2115</v>
      </c>
      <c r="E1075" s="100">
        <f>546*2</f>
        <v>1092</v>
      </c>
      <c r="F1075" s="66"/>
      <c r="G1075" s="66"/>
      <c r="H1075" s="66"/>
      <c r="I1075" s="66"/>
      <c r="J1075" s="66"/>
      <c r="K1075" s="66"/>
      <c r="L1075" s="66"/>
      <c r="M1075" s="66"/>
      <c r="N1075" s="66"/>
    </row>
    <row r="1076" spans="1:14" customFormat="1" ht="31.5">
      <c r="A1076" s="80" t="s">
        <v>2837</v>
      </c>
      <c r="B1076" s="81" t="s">
        <v>2838</v>
      </c>
      <c r="C1076" s="82" t="s">
        <v>71</v>
      </c>
      <c r="D1076" s="69" t="s">
        <v>2115</v>
      </c>
      <c r="E1076" s="100">
        <f>518*2</f>
        <v>1036</v>
      </c>
      <c r="F1076" s="66"/>
      <c r="G1076" s="66"/>
      <c r="H1076" s="66"/>
      <c r="I1076" s="66"/>
      <c r="J1076" s="66"/>
      <c r="K1076" s="66"/>
      <c r="L1076" s="66"/>
      <c r="M1076" s="66"/>
      <c r="N1076" s="66"/>
    </row>
    <row r="1077" spans="1:14" customFormat="1">
      <c r="A1077" s="80" t="s">
        <v>2839</v>
      </c>
      <c r="B1077" s="81" t="s">
        <v>2840</v>
      </c>
      <c r="C1077" s="82" t="s">
        <v>71</v>
      </c>
      <c r="D1077" s="69" t="s">
        <v>2115</v>
      </c>
      <c r="E1077" s="100">
        <v>1036</v>
      </c>
      <c r="F1077" s="66"/>
      <c r="G1077" s="66"/>
      <c r="H1077" s="66"/>
      <c r="I1077" s="66"/>
      <c r="J1077" s="66"/>
      <c r="K1077" s="66"/>
      <c r="L1077" s="66"/>
      <c r="M1077" s="66"/>
      <c r="N1077" s="66"/>
    </row>
    <row r="1078" spans="1:14" customFormat="1" ht="31.5">
      <c r="A1078" s="80" t="s">
        <v>2841</v>
      </c>
      <c r="B1078" s="81" t="s">
        <v>2842</v>
      </c>
      <c r="C1078" s="82" t="s">
        <v>71</v>
      </c>
      <c r="D1078" s="69" t="s">
        <v>2115</v>
      </c>
      <c r="E1078" s="100">
        <v>1036</v>
      </c>
      <c r="F1078" s="66"/>
      <c r="G1078" s="66"/>
      <c r="H1078" s="66"/>
      <c r="I1078" s="66"/>
      <c r="J1078" s="66"/>
      <c r="K1078" s="66"/>
      <c r="L1078" s="66"/>
      <c r="M1078" s="66"/>
      <c r="N1078" s="66"/>
    </row>
    <row r="1079" spans="1:14" customFormat="1">
      <c r="A1079" s="80" t="s">
        <v>2843</v>
      </c>
      <c r="B1079" s="81" t="s">
        <v>2844</v>
      </c>
      <c r="C1079" s="82" t="s">
        <v>71</v>
      </c>
      <c r="D1079" s="69" t="s">
        <v>2115</v>
      </c>
      <c r="E1079" s="100">
        <v>1036</v>
      </c>
      <c r="F1079" s="66"/>
      <c r="G1079" s="66"/>
      <c r="H1079" s="66"/>
      <c r="I1079" s="66"/>
      <c r="J1079" s="66"/>
      <c r="K1079" s="66"/>
      <c r="L1079" s="66"/>
      <c r="M1079" s="66"/>
      <c r="N1079" s="66"/>
    </row>
    <row r="1080" spans="1:14" customFormat="1" ht="31.5">
      <c r="A1080" s="80" t="s">
        <v>2845</v>
      </c>
      <c r="B1080" s="81" t="s">
        <v>2846</v>
      </c>
      <c r="C1080" s="82" t="s">
        <v>71</v>
      </c>
      <c r="D1080" s="69" t="s">
        <v>2115</v>
      </c>
      <c r="E1080" s="100">
        <f>1568*2</f>
        <v>3136</v>
      </c>
      <c r="F1080" s="66"/>
      <c r="G1080" s="66"/>
      <c r="H1080" s="66"/>
      <c r="I1080" s="66"/>
      <c r="J1080" s="66"/>
      <c r="K1080" s="66"/>
      <c r="L1080" s="66"/>
      <c r="M1080" s="66"/>
      <c r="N1080" s="66"/>
    </row>
    <row r="1081" spans="1:14" customFormat="1" ht="31.5">
      <c r="A1081" s="80" t="s">
        <v>2847</v>
      </c>
      <c r="B1081" s="81" t="s">
        <v>2848</v>
      </c>
      <c r="C1081" s="82" t="s">
        <v>71</v>
      </c>
      <c r="D1081" s="69" t="s">
        <v>2115</v>
      </c>
      <c r="E1081" s="100">
        <f>1568*2</f>
        <v>3136</v>
      </c>
      <c r="F1081" s="66"/>
      <c r="G1081" s="66"/>
      <c r="H1081" s="66"/>
      <c r="I1081" s="66"/>
      <c r="J1081" s="66"/>
      <c r="K1081" s="66"/>
      <c r="L1081" s="66"/>
      <c r="M1081" s="66"/>
      <c r="N1081" s="66"/>
    </row>
    <row r="1082" spans="1:14" customFormat="1" ht="31.5">
      <c r="A1082" s="80" t="s">
        <v>2849</v>
      </c>
      <c r="B1082" s="81" t="s">
        <v>2850</v>
      </c>
      <c r="C1082" s="82" t="s">
        <v>71</v>
      </c>
      <c r="D1082" s="69" t="s">
        <v>2115</v>
      </c>
      <c r="E1082" s="100">
        <v>1036</v>
      </c>
      <c r="F1082" s="66"/>
      <c r="G1082" s="66"/>
      <c r="H1082" s="66"/>
      <c r="I1082" s="66"/>
      <c r="J1082" s="66"/>
      <c r="K1082" s="66"/>
      <c r="L1082" s="66"/>
      <c r="M1082" s="66"/>
      <c r="N1082" s="66"/>
    </row>
    <row r="1083" spans="1:14" customFormat="1" ht="31.5">
      <c r="A1083" s="80" t="s">
        <v>2851</v>
      </c>
      <c r="B1083" s="81" t="s">
        <v>2852</v>
      </c>
      <c r="C1083" s="82" t="s">
        <v>71</v>
      </c>
      <c r="D1083" s="69" t="s">
        <v>2115</v>
      </c>
      <c r="E1083" s="100">
        <v>1036</v>
      </c>
      <c r="F1083" s="66"/>
      <c r="G1083" s="66"/>
      <c r="H1083" s="66"/>
      <c r="I1083" s="66"/>
      <c r="J1083" s="66"/>
      <c r="K1083" s="66"/>
      <c r="L1083" s="66"/>
      <c r="M1083" s="66"/>
      <c r="N1083" s="66"/>
    </row>
    <row r="1084" spans="1:14" customFormat="1" ht="31.5">
      <c r="A1084" s="80" t="s">
        <v>2853</v>
      </c>
      <c r="B1084" s="81" t="s">
        <v>2854</v>
      </c>
      <c r="C1084" s="82" t="s">
        <v>71</v>
      </c>
      <c r="D1084" s="69" t="s">
        <v>2115</v>
      </c>
      <c r="E1084" s="100">
        <v>1036</v>
      </c>
      <c r="F1084" s="66"/>
      <c r="G1084" s="66"/>
      <c r="H1084" s="66"/>
      <c r="I1084" s="66"/>
      <c r="J1084" s="66"/>
      <c r="K1084" s="66"/>
      <c r="L1084" s="66"/>
      <c r="M1084" s="66"/>
      <c r="N1084" s="66"/>
    </row>
    <row r="1085" spans="1:14" customFormat="1" ht="31.5">
      <c r="A1085" s="80" t="s">
        <v>2855</v>
      </c>
      <c r="B1085" s="81" t="s">
        <v>2856</v>
      </c>
      <c r="C1085" s="82" t="s">
        <v>71</v>
      </c>
      <c r="D1085" s="69" t="s">
        <v>2115</v>
      </c>
      <c r="E1085" s="100">
        <v>1036</v>
      </c>
      <c r="F1085" s="66"/>
      <c r="G1085" s="66"/>
      <c r="H1085" s="66"/>
      <c r="I1085" s="66"/>
      <c r="J1085" s="66"/>
      <c r="K1085" s="66"/>
      <c r="L1085" s="66"/>
      <c r="M1085" s="66"/>
      <c r="N1085" s="66"/>
    </row>
    <row r="1086" spans="1:14" customFormat="1" ht="31.5">
      <c r="A1086" s="80" t="s">
        <v>2857</v>
      </c>
      <c r="B1086" s="81" t="s">
        <v>2858</v>
      </c>
      <c r="C1086" s="82" t="s">
        <v>71</v>
      </c>
      <c r="D1086" s="69" t="s">
        <v>2115</v>
      </c>
      <c r="E1086" s="100">
        <v>1036</v>
      </c>
      <c r="F1086" s="66"/>
      <c r="G1086" s="66"/>
      <c r="H1086" s="66"/>
      <c r="I1086" s="66"/>
      <c r="J1086" s="66"/>
      <c r="K1086" s="66"/>
      <c r="L1086" s="66"/>
      <c r="M1086" s="66"/>
      <c r="N1086" s="66"/>
    </row>
    <row r="1087" spans="1:14" customFormat="1" ht="31.5">
      <c r="A1087" s="80" t="s">
        <v>2859</v>
      </c>
      <c r="B1087" s="81" t="s">
        <v>2860</v>
      </c>
      <c r="C1087" s="82" t="s">
        <v>71</v>
      </c>
      <c r="D1087" s="69" t="s">
        <v>2115</v>
      </c>
      <c r="E1087" s="100">
        <v>1036</v>
      </c>
      <c r="F1087" s="66"/>
      <c r="G1087" s="66"/>
      <c r="H1087" s="66"/>
      <c r="I1087" s="66"/>
      <c r="J1087" s="66"/>
      <c r="K1087" s="66"/>
      <c r="L1087" s="66"/>
      <c r="M1087" s="66"/>
      <c r="N1087" s="66"/>
    </row>
    <row r="1088" spans="1:14" customFormat="1" ht="31.5">
      <c r="A1088" s="80" t="s">
        <v>2861</v>
      </c>
      <c r="B1088" s="81" t="s">
        <v>2862</v>
      </c>
      <c r="C1088" s="82" t="s">
        <v>71</v>
      </c>
      <c r="D1088" s="69" t="s">
        <v>2115</v>
      </c>
      <c r="E1088" s="100">
        <v>1372</v>
      </c>
      <c r="F1088" s="66"/>
      <c r="G1088" s="66"/>
      <c r="H1088" s="66"/>
      <c r="I1088" s="66"/>
      <c r="J1088" s="66"/>
      <c r="K1088" s="66"/>
      <c r="L1088" s="66"/>
      <c r="M1088" s="66"/>
      <c r="N1088" s="66"/>
    </row>
    <row r="1089" spans="1:14" customFormat="1" ht="31.5">
      <c r="A1089" s="80" t="s">
        <v>2863</v>
      </c>
      <c r="B1089" s="81" t="s">
        <v>2864</v>
      </c>
      <c r="C1089" s="82" t="s">
        <v>71</v>
      </c>
      <c r="D1089" s="69" t="s">
        <v>2115</v>
      </c>
      <c r="E1089" s="100">
        <v>1036</v>
      </c>
      <c r="F1089" s="66"/>
      <c r="G1089" s="66"/>
      <c r="H1089" s="66"/>
      <c r="I1089" s="66"/>
      <c r="J1089" s="66"/>
      <c r="K1089" s="66"/>
      <c r="L1089" s="66"/>
      <c r="M1089" s="66"/>
      <c r="N1089" s="66"/>
    </row>
    <row r="1090" spans="1:14" customFormat="1" ht="31.5">
      <c r="A1090" s="80" t="s">
        <v>2865</v>
      </c>
      <c r="B1090" s="81" t="s">
        <v>2866</v>
      </c>
      <c r="C1090" s="82" t="s">
        <v>71</v>
      </c>
      <c r="D1090" s="69" t="s">
        <v>2115</v>
      </c>
      <c r="E1090" s="100">
        <f>770*2</f>
        <v>1540</v>
      </c>
      <c r="F1090" s="66"/>
      <c r="G1090" s="66"/>
      <c r="H1090" s="66"/>
      <c r="I1090" s="66"/>
      <c r="J1090" s="66"/>
      <c r="K1090" s="66"/>
      <c r="L1090" s="66"/>
      <c r="M1090" s="66"/>
      <c r="N1090" s="66"/>
    </row>
    <row r="1091" spans="1:14" customFormat="1" ht="31.5">
      <c r="A1091" s="80" t="s">
        <v>2867</v>
      </c>
      <c r="B1091" s="81" t="s">
        <v>2868</v>
      </c>
      <c r="C1091" s="82" t="s">
        <v>71</v>
      </c>
      <c r="D1091" s="69" t="s">
        <v>2115</v>
      </c>
      <c r="E1091" s="100">
        <v>1540</v>
      </c>
      <c r="F1091" s="66"/>
      <c r="G1091" s="66"/>
      <c r="H1091" s="66"/>
      <c r="I1091" s="66"/>
      <c r="J1091" s="66"/>
      <c r="K1091" s="66"/>
      <c r="L1091" s="66"/>
      <c r="M1091" s="66"/>
      <c r="N1091" s="66"/>
    </row>
    <row r="1092" spans="1:14" customFormat="1" ht="31.5">
      <c r="A1092" s="80" t="s">
        <v>2869</v>
      </c>
      <c r="B1092" s="81" t="s">
        <v>2870</v>
      </c>
      <c r="C1092" s="82" t="s">
        <v>71</v>
      </c>
      <c r="D1092" s="69" t="s">
        <v>2115</v>
      </c>
      <c r="E1092" s="100">
        <v>1540</v>
      </c>
      <c r="F1092" s="66"/>
      <c r="G1092" s="66"/>
      <c r="H1092" s="66"/>
      <c r="I1092" s="66"/>
      <c r="J1092" s="66"/>
      <c r="K1092" s="66"/>
      <c r="L1092" s="66"/>
      <c r="M1092" s="66"/>
      <c r="N1092" s="66"/>
    </row>
    <row r="1093" spans="1:14" customFormat="1">
      <c r="A1093" s="80" t="s">
        <v>2871</v>
      </c>
      <c r="B1093" s="81" t="s">
        <v>2872</v>
      </c>
      <c r="C1093" s="82" t="s">
        <v>71</v>
      </c>
      <c r="D1093" s="69" t="s">
        <v>2873</v>
      </c>
      <c r="E1093" s="100">
        <f>28000*2</f>
        <v>56000</v>
      </c>
      <c r="F1093" s="66"/>
      <c r="G1093" s="66"/>
      <c r="H1093" s="66"/>
      <c r="I1093" s="66"/>
      <c r="J1093" s="66"/>
      <c r="K1093" s="66"/>
      <c r="L1093" s="66"/>
      <c r="M1093" s="66"/>
      <c r="N1093" s="66"/>
    </row>
    <row r="1094" spans="1:14" customFormat="1">
      <c r="A1094" s="91"/>
      <c r="B1094" s="140" t="s">
        <v>1389</v>
      </c>
      <c r="C1094" s="141"/>
      <c r="D1094" s="142"/>
      <c r="E1094" s="63"/>
    </row>
    <row r="1095" spans="1:14" customFormat="1" ht="31.5">
      <c r="A1095" s="90" t="s">
        <v>1390</v>
      </c>
      <c r="B1095" s="33" t="s">
        <v>1391</v>
      </c>
      <c r="C1095" s="33" t="s">
        <v>71</v>
      </c>
      <c r="D1095" s="34" t="s">
        <v>50</v>
      </c>
      <c r="E1095" s="63">
        <v>1200</v>
      </c>
    </row>
    <row r="1096" spans="1:14" customFormat="1" ht="31.5">
      <c r="A1096" s="90" t="s">
        <v>1392</v>
      </c>
      <c r="B1096" s="33" t="s">
        <v>1393</v>
      </c>
      <c r="C1096" s="33" t="s">
        <v>71</v>
      </c>
      <c r="D1096" s="34" t="s">
        <v>50</v>
      </c>
      <c r="E1096" s="63">
        <v>1200</v>
      </c>
    </row>
    <row r="1097" spans="1:14" customFormat="1" ht="47.25">
      <c r="A1097" s="90" t="s">
        <v>1394</v>
      </c>
      <c r="B1097" s="33" t="s">
        <v>1395</v>
      </c>
      <c r="C1097" s="33" t="s">
        <v>71</v>
      </c>
      <c r="D1097" s="34" t="s">
        <v>50</v>
      </c>
      <c r="E1097" s="63">
        <v>1200</v>
      </c>
    </row>
    <row r="1098" spans="1:14" customFormat="1" ht="31.5">
      <c r="A1098" s="90" t="s">
        <v>1396</v>
      </c>
      <c r="B1098" s="33" t="s">
        <v>1397</v>
      </c>
      <c r="C1098" s="33" t="s">
        <v>71</v>
      </c>
      <c r="D1098" s="34" t="s">
        <v>50</v>
      </c>
      <c r="E1098" s="63">
        <v>1200</v>
      </c>
    </row>
    <row r="1099" spans="1:14" customFormat="1" ht="31.5">
      <c r="A1099" s="90" t="s">
        <v>1398</v>
      </c>
      <c r="B1099" s="33" t="s">
        <v>1399</v>
      </c>
      <c r="C1099" s="33" t="s">
        <v>71</v>
      </c>
      <c r="D1099" s="34" t="s">
        <v>50</v>
      </c>
      <c r="E1099" s="63">
        <v>1200</v>
      </c>
    </row>
    <row r="1100" spans="1:14" customFormat="1" ht="31.5">
      <c r="A1100" s="90" t="s">
        <v>1400</v>
      </c>
      <c r="B1100" s="33" t="s">
        <v>1401</v>
      </c>
      <c r="C1100" s="33" t="s">
        <v>71</v>
      </c>
      <c r="D1100" s="34" t="s">
        <v>50</v>
      </c>
      <c r="E1100" s="63">
        <v>1200</v>
      </c>
    </row>
    <row r="1101" spans="1:14" customFormat="1" ht="31.5">
      <c r="A1101" s="90" t="s">
        <v>1402</v>
      </c>
      <c r="B1101" s="33" t="s">
        <v>1403</v>
      </c>
      <c r="C1101" s="33" t="s">
        <v>71</v>
      </c>
      <c r="D1101" s="34" t="s">
        <v>50</v>
      </c>
      <c r="E1101" s="63">
        <v>1200</v>
      </c>
    </row>
    <row r="1102" spans="1:14" customFormat="1" ht="63">
      <c r="A1102" s="90" t="s">
        <v>1404</v>
      </c>
      <c r="B1102" s="33" t="s">
        <v>1405</v>
      </c>
      <c r="C1102" s="33" t="s">
        <v>71</v>
      </c>
      <c r="D1102" s="34" t="s">
        <v>50</v>
      </c>
      <c r="E1102" s="63">
        <v>1200</v>
      </c>
    </row>
    <row r="1103" spans="1:14" customFormat="1" ht="31.5">
      <c r="A1103" s="90" t="s">
        <v>1406</v>
      </c>
      <c r="B1103" s="33" t="s">
        <v>1407</v>
      </c>
      <c r="C1103" s="33" t="s">
        <v>71</v>
      </c>
      <c r="D1103" s="34" t="s">
        <v>50</v>
      </c>
      <c r="E1103" s="63">
        <v>1200</v>
      </c>
    </row>
    <row r="1104" spans="1:14" customFormat="1" ht="31.5">
      <c r="A1104" s="90" t="s">
        <v>1408</v>
      </c>
      <c r="B1104" s="33" t="s">
        <v>1409</v>
      </c>
      <c r="C1104" s="33" t="s">
        <v>71</v>
      </c>
      <c r="D1104" s="34" t="s">
        <v>50</v>
      </c>
      <c r="E1104" s="63">
        <v>1200</v>
      </c>
    </row>
    <row r="1105" spans="1:5" customFormat="1" ht="47.25">
      <c r="A1105" s="90" t="s">
        <v>1410</v>
      </c>
      <c r="B1105" s="33" t="s">
        <v>1411</v>
      </c>
      <c r="C1105" s="33" t="s">
        <v>71</v>
      </c>
      <c r="D1105" s="34" t="s">
        <v>50</v>
      </c>
      <c r="E1105" s="63">
        <v>1200</v>
      </c>
    </row>
    <row r="1106" spans="1:5" customFormat="1" ht="31.5">
      <c r="A1106" s="90" t="s">
        <v>1412</v>
      </c>
      <c r="B1106" s="33" t="s">
        <v>1413</v>
      </c>
      <c r="C1106" s="33" t="s">
        <v>71</v>
      </c>
      <c r="D1106" s="34" t="s">
        <v>50</v>
      </c>
      <c r="E1106" s="63">
        <v>1200</v>
      </c>
    </row>
    <row r="1107" spans="1:5" customFormat="1" ht="31.5">
      <c r="A1107" s="90" t="s">
        <v>1414</v>
      </c>
      <c r="B1107" s="33" t="s">
        <v>1415</v>
      </c>
      <c r="C1107" s="33" t="s">
        <v>71</v>
      </c>
      <c r="D1107" s="34" t="s">
        <v>50</v>
      </c>
      <c r="E1107" s="63">
        <v>1200</v>
      </c>
    </row>
    <row r="1108" spans="1:5" customFormat="1" ht="31.5">
      <c r="A1108" s="90" t="s">
        <v>1416</v>
      </c>
      <c r="B1108" s="33" t="s">
        <v>1417</v>
      </c>
      <c r="C1108" s="33" t="s">
        <v>71</v>
      </c>
      <c r="D1108" s="34" t="s">
        <v>50</v>
      </c>
      <c r="E1108" s="63">
        <v>1200</v>
      </c>
    </row>
    <row r="1109" spans="1:5" customFormat="1" ht="31.5">
      <c r="A1109" s="90" t="s">
        <v>1418</v>
      </c>
      <c r="B1109" s="33" t="s">
        <v>1419</v>
      </c>
      <c r="C1109" s="33" t="s">
        <v>71</v>
      </c>
      <c r="D1109" s="34" t="s">
        <v>50</v>
      </c>
      <c r="E1109" s="63">
        <v>1200</v>
      </c>
    </row>
    <row r="1110" spans="1:5" customFormat="1" ht="31.5">
      <c r="A1110" s="103" t="s">
        <v>1420</v>
      </c>
      <c r="B1110" s="7" t="s">
        <v>1421</v>
      </c>
      <c r="C1110" s="7" t="s">
        <v>71</v>
      </c>
      <c r="D1110" s="8" t="s">
        <v>50</v>
      </c>
      <c r="E1110" s="104">
        <v>1200</v>
      </c>
    </row>
    <row r="1111" spans="1:5" customFormat="1" ht="31.5">
      <c r="A1111" s="103" t="s">
        <v>1422</v>
      </c>
      <c r="B1111" s="7" t="s">
        <v>1423</v>
      </c>
      <c r="C1111" s="7" t="s">
        <v>71</v>
      </c>
      <c r="D1111" s="8" t="s">
        <v>50</v>
      </c>
      <c r="E1111" s="104">
        <v>1200</v>
      </c>
    </row>
    <row r="1112" spans="1:5" customFormat="1" ht="31.5">
      <c r="A1112" s="103" t="s">
        <v>1424</v>
      </c>
      <c r="B1112" s="7" t="s">
        <v>1425</v>
      </c>
      <c r="C1112" s="7" t="s">
        <v>71</v>
      </c>
      <c r="D1112" s="8" t="s">
        <v>50</v>
      </c>
      <c r="E1112" s="104">
        <v>1200</v>
      </c>
    </row>
    <row r="1113" spans="1:5" customFormat="1" ht="47.25">
      <c r="A1113" s="103" t="s">
        <v>1426</v>
      </c>
      <c r="B1113" s="7" t="s">
        <v>1427</v>
      </c>
      <c r="C1113" s="7" t="s">
        <v>71</v>
      </c>
      <c r="D1113" s="8" t="s">
        <v>50</v>
      </c>
      <c r="E1113" s="104">
        <v>1200</v>
      </c>
    </row>
    <row r="1114" spans="1:5" customFormat="1" ht="31.5">
      <c r="A1114" s="103" t="s">
        <v>1428</v>
      </c>
      <c r="B1114" s="7" t="s">
        <v>1429</v>
      </c>
      <c r="C1114" s="7" t="s">
        <v>71</v>
      </c>
      <c r="D1114" s="8" t="s">
        <v>50</v>
      </c>
      <c r="E1114" s="104">
        <v>1200</v>
      </c>
    </row>
    <row r="1115" spans="1:5" customFormat="1" ht="31.5">
      <c r="A1115" s="103" t="s">
        <v>1430</v>
      </c>
      <c r="B1115" s="7" t="s">
        <v>1431</v>
      </c>
      <c r="C1115" s="7" t="s">
        <v>71</v>
      </c>
      <c r="D1115" s="8" t="s">
        <v>50</v>
      </c>
      <c r="E1115" s="104">
        <v>1200</v>
      </c>
    </row>
    <row r="1116" spans="1:5" customFormat="1" ht="31.5">
      <c r="A1116" s="103" t="s">
        <v>1432</v>
      </c>
      <c r="B1116" s="7" t="s">
        <v>1433</v>
      </c>
      <c r="C1116" s="7" t="s">
        <v>71</v>
      </c>
      <c r="D1116" s="8" t="s">
        <v>50</v>
      </c>
      <c r="E1116" s="104">
        <v>1200</v>
      </c>
    </row>
    <row r="1117" spans="1:5" customFormat="1" ht="31.5">
      <c r="A1117" s="103" t="s">
        <v>1434</v>
      </c>
      <c r="B1117" s="7" t="s">
        <v>1435</v>
      </c>
      <c r="C1117" s="7" t="s">
        <v>71</v>
      </c>
      <c r="D1117" s="8" t="s">
        <v>50</v>
      </c>
      <c r="E1117" s="104">
        <v>1200</v>
      </c>
    </row>
    <row r="1118" spans="1:5" customFormat="1" ht="31.5">
      <c r="A1118" s="103" t="s">
        <v>1436</v>
      </c>
      <c r="B1118" s="7" t="s">
        <v>1437</v>
      </c>
      <c r="C1118" s="7" t="s">
        <v>71</v>
      </c>
      <c r="D1118" s="8" t="s">
        <v>50</v>
      </c>
      <c r="E1118" s="104">
        <v>1200</v>
      </c>
    </row>
    <row r="1119" spans="1:5" customFormat="1" ht="31.5">
      <c r="A1119" s="103" t="s">
        <v>1438</v>
      </c>
      <c r="B1119" s="7" t="s">
        <v>1439</v>
      </c>
      <c r="C1119" s="7" t="s">
        <v>71</v>
      </c>
      <c r="D1119" s="8" t="s">
        <v>50</v>
      </c>
      <c r="E1119" s="104">
        <v>1200</v>
      </c>
    </row>
    <row r="1120" spans="1:5" customFormat="1" ht="31.5">
      <c r="A1120" s="103" t="s">
        <v>1440</v>
      </c>
      <c r="B1120" s="7" t="s">
        <v>1441</v>
      </c>
      <c r="C1120" s="7" t="s">
        <v>71</v>
      </c>
      <c r="D1120" s="8" t="s">
        <v>50</v>
      </c>
      <c r="E1120" s="104">
        <v>1200</v>
      </c>
    </row>
    <row r="1121" spans="1:5" customFormat="1" ht="31.5">
      <c r="A1121" s="103" t="s">
        <v>1442</v>
      </c>
      <c r="B1121" s="7" t="s">
        <v>1443</v>
      </c>
      <c r="C1121" s="7" t="s">
        <v>71</v>
      </c>
      <c r="D1121" s="8" t="s">
        <v>50</v>
      </c>
      <c r="E1121" s="104">
        <v>1200</v>
      </c>
    </row>
    <row r="1122" spans="1:5" customFormat="1" ht="47.25">
      <c r="A1122" s="103" t="s">
        <v>1444</v>
      </c>
      <c r="B1122" s="7" t="s">
        <v>1445</v>
      </c>
      <c r="C1122" s="7" t="s">
        <v>71</v>
      </c>
      <c r="D1122" s="8" t="s">
        <v>50</v>
      </c>
      <c r="E1122" s="104">
        <v>1200</v>
      </c>
    </row>
    <row r="1123" spans="1:5" customFormat="1">
      <c r="A1123" s="9"/>
      <c r="B1123" s="135" t="s">
        <v>1446</v>
      </c>
      <c r="C1123" s="136"/>
      <c r="D1123" s="137"/>
      <c r="E1123" s="104"/>
    </row>
    <row r="1124" spans="1:5" customFormat="1" ht="34.5">
      <c r="A1124" s="103" t="s">
        <v>1447</v>
      </c>
      <c r="B1124" s="7" t="s">
        <v>2942</v>
      </c>
      <c r="C1124" s="7" t="s">
        <v>71</v>
      </c>
      <c r="D1124" s="8" t="s">
        <v>50</v>
      </c>
      <c r="E1124" s="104">
        <v>1200</v>
      </c>
    </row>
    <row r="1125" spans="1:5" customFormat="1" ht="34.5">
      <c r="A1125" s="103" t="s">
        <v>1448</v>
      </c>
      <c r="B1125" s="7" t="s">
        <v>2943</v>
      </c>
      <c r="C1125" s="7" t="s">
        <v>71</v>
      </c>
      <c r="D1125" s="8" t="s">
        <v>50</v>
      </c>
      <c r="E1125" s="104">
        <v>1200</v>
      </c>
    </row>
    <row r="1126" spans="1:5" customFormat="1" ht="50.25">
      <c r="A1126" s="103" t="s">
        <v>1449</v>
      </c>
      <c r="B1126" s="7" t="s">
        <v>2944</v>
      </c>
      <c r="C1126" s="7" t="s">
        <v>71</v>
      </c>
      <c r="D1126" s="8" t="s">
        <v>50</v>
      </c>
      <c r="E1126" s="104">
        <v>1200</v>
      </c>
    </row>
    <row r="1127" spans="1:5" customFormat="1" ht="34.5">
      <c r="A1127" s="103" t="s">
        <v>1450</v>
      </c>
      <c r="B1127" s="7" t="s">
        <v>2945</v>
      </c>
      <c r="C1127" s="7" t="s">
        <v>71</v>
      </c>
      <c r="D1127" s="8" t="s">
        <v>50</v>
      </c>
      <c r="E1127" s="104">
        <v>1200</v>
      </c>
    </row>
    <row r="1128" spans="1:5" customFormat="1" ht="34.5">
      <c r="A1128" s="103" t="s">
        <v>1451</v>
      </c>
      <c r="B1128" s="7" t="s">
        <v>2946</v>
      </c>
      <c r="C1128" s="7" t="s">
        <v>71</v>
      </c>
      <c r="D1128" s="8" t="s">
        <v>50</v>
      </c>
      <c r="E1128" s="104">
        <v>1200</v>
      </c>
    </row>
    <row r="1129" spans="1:5" customFormat="1" ht="34.5">
      <c r="A1129" s="103" t="s">
        <v>1452</v>
      </c>
      <c r="B1129" s="7" t="s">
        <v>2947</v>
      </c>
      <c r="C1129" s="7" t="s">
        <v>71</v>
      </c>
      <c r="D1129" s="8" t="s">
        <v>50</v>
      </c>
      <c r="E1129" s="104">
        <v>1200</v>
      </c>
    </row>
    <row r="1130" spans="1:5" customFormat="1" ht="34.5">
      <c r="A1130" s="103" t="s">
        <v>1453</v>
      </c>
      <c r="B1130" s="7" t="s">
        <v>2948</v>
      </c>
      <c r="C1130" s="7" t="s">
        <v>71</v>
      </c>
      <c r="D1130" s="8" t="s">
        <v>50</v>
      </c>
      <c r="E1130" s="104">
        <v>1200</v>
      </c>
    </row>
    <row r="1131" spans="1:5" customFormat="1" ht="66">
      <c r="A1131" s="103" t="s">
        <v>1454</v>
      </c>
      <c r="B1131" s="7" t="s">
        <v>2949</v>
      </c>
      <c r="C1131" s="7" t="s">
        <v>71</v>
      </c>
      <c r="D1131" s="8" t="s">
        <v>50</v>
      </c>
      <c r="E1131" s="104">
        <v>1200</v>
      </c>
    </row>
    <row r="1132" spans="1:5" customFormat="1" ht="34.5">
      <c r="A1132" s="103" t="s">
        <v>1455</v>
      </c>
      <c r="B1132" s="7" t="s">
        <v>2950</v>
      </c>
      <c r="C1132" s="7" t="s">
        <v>71</v>
      </c>
      <c r="D1132" s="8" t="s">
        <v>50</v>
      </c>
      <c r="E1132" s="104">
        <v>1200</v>
      </c>
    </row>
    <row r="1133" spans="1:5" customFormat="1" ht="34.5">
      <c r="A1133" s="103" t="s">
        <v>1456</v>
      </c>
      <c r="B1133" s="7" t="s">
        <v>2951</v>
      </c>
      <c r="C1133" s="7" t="s">
        <v>71</v>
      </c>
      <c r="D1133" s="8" t="s">
        <v>50</v>
      </c>
      <c r="E1133" s="104">
        <v>1200</v>
      </c>
    </row>
    <row r="1134" spans="1:5" customFormat="1" ht="50.25">
      <c r="A1134" s="103" t="s">
        <v>1457</v>
      </c>
      <c r="B1134" s="7" t="s">
        <v>2952</v>
      </c>
      <c r="C1134" s="7" t="s">
        <v>71</v>
      </c>
      <c r="D1134" s="8" t="s">
        <v>50</v>
      </c>
      <c r="E1134" s="104">
        <v>1200</v>
      </c>
    </row>
    <row r="1135" spans="1:5" customFormat="1" ht="34.5">
      <c r="A1135" s="103" t="s">
        <v>1458</v>
      </c>
      <c r="B1135" s="7" t="s">
        <v>2953</v>
      </c>
      <c r="C1135" s="7" t="s">
        <v>71</v>
      </c>
      <c r="D1135" s="8" t="s">
        <v>50</v>
      </c>
      <c r="E1135" s="104">
        <v>1200</v>
      </c>
    </row>
    <row r="1136" spans="1:5" customFormat="1" ht="34.5">
      <c r="A1136" s="103" t="s">
        <v>1459</v>
      </c>
      <c r="B1136" s="7" t="s">
        <v>2954</v>
      </c>
      <c r="C1136" s="7" t="s">
        <v>71</v>
      </c>
      <c r="D1136" s="8" t="s">
        <v>50</v>
      </c>
      <c r="E1136" s="104">
        <v>1200</v>
      </c>
    </row>
    <row r="1137" spans="1:5" customFormat="1" ht="34.5">
      <c r="A1137" s="103" t="s">
        <v>1460</v>
      </c>
      <c r="B1137" s="7" t="s">
        <v>2955</v>
      </c>
      <c r="C1137" s="7" t="s">
        <v>71</v>
      </c>
      <c r="D1137" s="8" t="s">
        <v>50</v>
      </c>
      <c r="E1137" s="104">
        <v>1200</v>
      </c>
    </row>
    <row r="1138" spans="1:5" customFormat="1" ht="34.5">
      <c r="A1138" s="103" t="s">
        <v>1461</v>
      </c>
      <c r="B1138" s="7" t="s">
        <v>2956</v>
      </c>
      <c r="C1138" s="7" t="s">
        <v>71</v>
      </c>
      <c r="D1138" s="8" t="s">
        <v>50</v>
      </c>
      <c r="E1138" s="104">
        <v>1200</v>
      </c>
    </row>
    <row r="1139" spans="1:5" customFormat="1" ht="34.5">
      <c r="A1139" s="103" t="s">
        <v>1462</v>
      </c>
      <c r="B1139" s="7" t="s">
        <v>2957</v>
      </c>
      <c r="C1139" s="7" t="s">
        <v>71</v>
      </c>
      <c r="D1139" s="8" t="s">
        <v>50</v>
      </c>
      <c r="E1139" s="104">
        <v>1200</v>
      </c>
    </row>
    <row r="1140" spans="1:5" customFormat="1" ht="34.5">
      <c r="A1140" s="103" t="s">
        <v>1463</v>
      </c>
      <c r="B1140" s="7" t="s">
        <v>2958</v>
      </c>
      <c r="C1140" s="7" t="s">
        <v>71</v>
      </c>
      <c r="D1140" s="8" t="s">
        <v>50</v>
      </c>
      <c r="E1140" s="104">
        <v>1200</v>
      </c>
    </row>
    <row r="1141" spans="1:5" customFormat="1" ht="34.5">
      <c r="A1141" s="103" t="s">
        <v>1464</v>
      </c>
      <c r="B1141" s="7" t="s">
        <v>2959</v>
      </c>
      <c r="C1141" s="7" t="s">
        <v>71</v>
      </c>
      <c r="D1141" s="8" t="s">
        <v>50</v>
      </c>
      <c r="E1141" s="104">
        <v>1200</v>
      </c>
    </row>
    <row r="1142" spans="1:5" customFormat="1" ht="50.25">
      <c r="A1142" s="103" t="s">
        <v>1465</v>
      </c>
      <c r="B1142" s="7" t="s">
        <v>2960</v>
      </c>
      <c r="C1142" s="7" t="s">
        <v>71</v>
      </c>
      <c r="D1142" s="8" t="s">
        <v>50</v>
      </c>
      <c r="E1142" s="104">
        <v>1200</v>
      </c>
    </row>
    <row r="1143" spans="1:5" customFormat="1" ht="34.5">
      <c r="A1143" s="103" t="s">
        <v>1466</v>
      </c>
      <c r="B1143" s="7" t="s">
        <v>2961</v>
      </c>
      <c r="C1143" s="7" t="s">
        <v>71</v>
      </c>
      <c r="D1143" s="8" t="s">
        <v>50</v>
      </c>
      <c r="E1143" s="104">
        <v>1200</v>
      </c>
    </row>
    <row r="1144" spans="1:5" customFormat="1" ht="31.5">
      <c r="A1144" s="103" t="s">
        <v>1467</v>
      </c>
      <c r="B1144" s="7" t="s">
        <v>1468</v>
      </c>
      <c r="C1144" s="7" t="s">
        <v>71</v>
      </c>
      <c r="D1144" s="8" t="s">
        <v>50</v>
      </c>
      <c r="E1144" s="104">
        <v>1200</v>
      </c>
    </row>
    <row r="1145" spans="1:5" customFormat="1" ht="34.5">
      <c r="A1145" s="103" t="s">
        <v>1469</v>
      </c>
      <c r="B1145" s="7" t="s">
        <v>2962</v>
      </c>
      <c r="C1145" s="7" t="s">
        <v>71</v>
      </c>
      <c r="D1145" s="8" t="s">
        <v>50</v>
      </c>
      <c r="E1145" s="104">
        <v>1200</v>
      </c>
    </row>
    <row r="1146" spans="1:5" customFormat="1" ht="34.5">
      <c r="A1146" s="103" t="s">
        <v>1470</v>
      </c>
      <c r="B1146" s="7" t="s">
        <v>2963</v>
      </c>
      <c r="C1146" s="7" t="s">
        <v>71</v>
      </c>
      <c r="D1146" s="8" t="s">
        <v>50</v>
      </c>
      <c r="E1146" s="104">
        <v>1200</v>
      </c>
    </row>
    <row r="1147" spans="1:5" customFormat="1" ht="34.5">
      <c r="A1147" s="103" t="s">
        <v>1471</v>
      </c>
      <c r="B1147" s="7" t="s">
        <v>2964</v>
      </c>
      <c r="C1147" s="7" t="s">
        <v>71</v>
      </c>
      <c r="D1147" s="8" t="s">
        <v>50</v>
      </c>
      <c r="E1147" s="104">
        <v>1200</v>
      </c>
    </row>
    <row r="1148" spans="1:5" customFormat="1" ht="34.5">
      <c r="A1148" s="103" t="s">
        <v>1472</v>
      </c>
      <c r="B1148" s="7" t="s">
        <v>2965</v>
      </c>
      <c r="C1148" s="7" t="s">
        <v>71</v>
      </c>
      <c r="D1148" s="8" t="s">
        <v>50</v>
      </c>
      <c r="E1148" s="104">
        <v>1200</v>
      </c>
    </row>
    <row r="1149" spans="1:5" customFormat="1" ht="34.5">
      <c r="A1149" s="103" t="s">
        <v>1473</v>
      </c>
      <c r="B1149" s="7" t="s">
        <v>2966</v>
      </c>
      <c r="C1149" s="7" t="s">
        <v>71</v>
      </c>
      <c r="D1149" s="8" t="s">
        <v>50</v>
      </c>
      <c r="E1149" s="104">
        <v>1200</v>
      </c>
    </row>
    <row r="1150" spans="1:5" customFormat="1" ht="34.5">
      <c r="A1150" s="103" t="s">
        <v>1474</v>
      </c>
      <c r="B1150" s="7" t="s">
        <v>2967</v>
      </c>
      <c r="C1150" s="7" t="s">
        <v>71</v>
      </c>
      <c r="D1150" s="8" t="s">
        <v>50</v>
      </c>
      <c r="E1150" s="104">
        <v>1200</v>
      </c>
    </row>
    <row r="1151" spans="1:5" customFormat="1" ht="50.25">
      <c r="A1151" s="103" t="s">
        <v>1475</v>
      </c>
      <c r="B1151" s="7" t="s">
        <v>2968</v>
      </c>
      <c r="C1151" s="7" t="s">
        <v>71</v>
      </c>
      <c r="D1151" s="8" t="s">
        <v>50</v>
      </c>
      <c r="E1151" s="104">
        <v>1200</v>
      </c>
    </row>
    <row r="1152" spans="1:5" customFormat="1">
      <c r="A1152" s="9"/>
      <c r="B1152" s="135" t="s">
        <v>1476</v>
      </c>
      <c r="C1152" s="136"/>
      <c r="D1152" s="137"/>
      <c r="E1152" s="104"/>
    </row>
    <row r="1153" spans="1:5" customFormat="1">
      <c r="A1153" s="9"/>
      <c r="B1153" s="135" t="s">
        <v>1881</v>
      </c>
      <c r="C1153" s="136"/>
      <c r="D1153" s="137"/>
      <c r="E1153" s="104"/>
    </row>
    <row r="1154" spans="1:5" customFormat="1">
      <c r="A1154" s="103" t="s">
        <v>1477</v>
      </c>
      <c r="B1154" s="7" t="s">
        <v>1882</v>
      </c>
      <c r="C1154" s="7" t="s">
        <v>71</v>
      </c>
      <c r="D1154" s="8" t="s">
        <v>2119</v>
      </c>
      <c r="E1154" s="104">
        <v>1200</v>
      </c>
    </row>
    <row r="1155" spans="1:5" customFormat="1">
      <c r="A1155" s="103" t="s">
        <v>1478</v>
      </c>
      <c r="B1155" s="13" t="s">
        <v>1479</v>
      </c>
      <c r="C1155" s="7" t="s">
        <v>71</v>
      </c>
      <c r="D1155" s="8" t="s">
        <v>2119</v>
      </c>
      <c r="E1155" s="104">
        <v>1200</v>
      </c>
    </row>
    <row r="1156" spans="1:5" customFormat="1">
      <c r="A1156" s="103" t="s">
        <v>1480</v>
      </c>
      <c r="B1156" s="13" t="s">
        <v>1481</v>
      </c>
      <c r="C1156" s="7" t="s">
        <v>71</v>
      </c>
      <c r="D1156" s="8" t="s">
        <v>2119</v>
      </c>
      <c r="E1156" s="104">
        <v>1200</v>
      </c>
    </row>
    <row r="1157" spans="1:5" customFormat="1">
      <c r="A1157" s="103" t="s">
        <v>1482</v>
      </c>
      <c r="B1157" s="13" t="s">
        <v>1483</v>
      </c>
      <c r="C1157" s="7" t="s">
        <v>71</v>
      </c>
      <c r="D1157" s="8" t="s">
        <v>2119</v>
      </c>
      <c r="E1157" s="104">
        <v>1200</v>
      </c>
    </row>
    <row r="1158" spans="1:5" customFormat="1">
      <c r="A1158" s="103" t="s">
        <v>1484</v>
      </c>
      <c r="B1158" s="13" t="s">
        <v>1485</v>
      </c>
      <c r="C1158" s="7" t="s">
        <v>71</v>
      </c>
      <c r="D1158" s="8" t="s">
        <v>2119</v>
      </c>
      <c r="E1158" s="104">
        <v>1200</v>
      </c>
    </row>
    <row r="1159" spans="1:5" customFormat="1">
      <c r="A1159" s="103" t="s">
        <v>1486</v>
      </c>
      <c r="B1159" s="13" t="s">
        <v>1487</v>
      </c>
      <c r="C1159" s="7" t="s">
        <v>71</v>
      </c>
      <c r="D1159" s="8" t="s">
        <v>2119</v>
      </c>
      <c r="E1159" s="104">
        <v>1200</v>
      </c>
    </row>
    <row r="1160" spans="1:5" customFormat="1">
      <c r="A1160" s="103" t="s">
        <v>1488</v>
      </c>
      <c r="B1160" s="13" t="s">
        <v>1489</v>
      </c>
      <c r="C1160" s="7" t="s">
        <v>71</v>
      </c>
      <c r="D1160" s="8" t="s">
        <v>2119</v>
      </c>
      <c r="E1160" s="104">
        <v>1200</v>
      </c>
    </row>
    <row r="1161" spans="1:5" customFormat="1">
      <c r="A1161" s="103" t="s">
        <v>1490</v>
      </c>
      <c r="B1161" s="7" t="s">
        <v>1491</v>
      </c>
      <c r="C1161" s="7" t="s">
        <v>71</v>
      </c>
      <c r="D1161" s="8" t="s">
        <v>2119</v>
      </c>
      <c r="E1161" s="104">
        <v>1200</v>
      </c>
    </row>
    <row r="1162" spans="1:5" customFormat="1">
      <c r="A1162" s="103" t="s">
        <v>1492</v>
      </c>
      <c r="B1162" s="7" t="s">
        <v>1493</v>
      </c>
      <c r="C1162" s="7" t="s">
        <v>71</v>
      </c>
      <c r="D1162" s="8" t="s">
        <v>2119</v>
      </c>
      <c r="E1162" s="104">
        <v>1200</v>
      </c>
    </row>
    <row r="1163" spans="1:5" customFormat="1">
      <c r="A1163" s="103" t="s">
        <v>1494</v>
      </c>
      <c r="B1163" s="7" t="s">
        <v>1495</v>
      </c>
      <c r="C1163" s="7" t="s">
        <v>71</v>
      </c>
      <c r="D1163" s="8" t="s">
        <v>2119</v>
      </c>
      <c r="E1163" s="104">
        <v>1200</v>
      </c>
    </row>
    <row r="1164" spans="1:5" customFormat="1">
      <c r="A1164" s="103" t="s">
        <v>1496</v>
      </c>
      <c r="B1164" s="7" t="s">
        <v>1497</v>
      </c>
      <c r="C1164" s="7" t="s">
        <v>71</v>
      </c>
      <c r="D1164" s="8" t="s">
        <v>2119</v>
      </c>
      <c r="E1164" s="104">
        <v>1200</v>
      </c>
    </row>
    <row r="1165" spans="1:5" customFormat="1">
      <c r="A1165" s="103" t="s">
        <v>1498</v>
      </c>
      <c r="B1165" s="7" t="s">
        <v>1499</v>
      </c>
      <c r="C1165" s="7" t="s">
        <v>71</v>
      </c>
      <c r="D1165" s="8" t="s">
        <v>2119</v>
      </c>
      <c r="E1165" s="104">
        <v>1200</v>
      </c>
    </row>
    <row r="1166" spans="1:5" customFormat="1">
      <c r="A1166" s="103" t="s">
        <v>1500</v>
      </c>
      <c r="B1166" s="13" t="s">
        <v>1501</v>
      </c>
      <c r="C1166" s="7" t="s">
        <v>71</v>
      </c>
      <c r="D1166" s="8" t="s">
        <v>2119</v>
      </c>
      <c r="E1166" s="104">
        <v>1200</v>
      </c>
    </row>
    <row r="1167" spans="1:5" customFormat="1">
      <c r="A1167" s="103" t="s">
        <v>1502</v>
      </c>
      <c r="B1167" s="7" t="s">
        <v>1503</v>
      </c>
      <c r="C1167" s="7" t="s">
        <v>71</v>
      </c>
      <c r="D1167" s="8" t="s">
        <v>2119</v>
      </c>
      <c r="E1167" s="104">
        <v>1200</v>
      </c>
    </row>
    <row r="1168" spans="1:5" customFormat="1">
      <c r="A1168" s="103" t="s">
        <v>1504</v>
      </c>
      <c r="B1168" s="7" t="s">
        <v>1505</v>
      </c>
      <c r="C1168" s="7" t="s">
        <v>71</v>
      </c>
      <c r="D1168" s="8" t="s">
        <v>2119</v>
      </c>
      <c r="E1168" s="104">
        <v>1200</v>
      </c>
    </row>
    <row r="1169" spans="1:5" customFormat="1">
      <c r="A1169" s="103" t="s">
        <v>1506</v>
      </c>
      <c r="B1169" s="7" t="s">
        <v>1507</v>
      </c>
      <c r="C1169" s="7" t="s">
        <v>71</v>
      </c>
      <c r="D1169" s="8" t="s">
        <v>2119</v>
      </c>
      <c r="E1169" s="104">
        <v>1200</v>
      </c>
    </row>
    <row r="1170" spans="1:5" customFormat="1">
      <c r="A1170" s="103" t="s">
        <v>1508</v>
      </c>
      <c r="B1170" s="7" t="s">
        <v>1509</v>
      </c>
      <c r="C1170" s="7" t="s">
        <v>71</v>
      </c>
      <c r="D1170" s="8" t="s">
        <v>2119</v>
      </c>
      <c r="E1170" s="104">
        <v>1200</v>
      </c>
    </row>
    <row r="1171" spans="1:5" customFormat="1">
      <c r="A1171" s="105" t="s">
        <v>1510</v>
      </c>
      <c r="B1171" s="7" t="s">
        <v>1511</v>
      </c>
      <c r="C1171" s="7" t="s">
        <v>71</v>
      </c>
      <c r="D1171" s="8" t="s">
        <v>2119</v>
      </c>
      <c r="E1171" s="104">
        <v>1200</v>
      </c>
    </row>
    <row r="1172" spans="1:5" customFormat="1">
      <c r="A1172" s="105" t="s">
        <v>1512</v>
      </c>
      <c r="B1172" s="7" t="s">
        <v>1513</v>
      </c>
      <c r="C1172" s="7" t="s">
        <v>71</v>
      </c>
      <c r="D1172" s="8" t="s">
        <v>2119</v>
      </c>
      <c r="E1172" s="104">
        <v>1200</v>
      </c>
    </row>
    <row r="1173" spans="1:5" customFormat="1">
      <c r="A1173" s="105" t="s">
        <v>1514</v>
      </c>
      <c r="B1173" s="7" t="s">
        <v>1515</v>
      </c>
      <c r="C1173" s="7" t="s">
        <v>71</v>
      </c>
      <c r="D1173" s="8" t="s">
        <v>2119</v>
      </c>
      <c r="E1173" s="104">
        <v>1200</v>
      </c>
    </row>
    <row r="1174" spans="1:5" customFormat="1">
      <c r="A1174" s="105" t="s">
        <v>1516</v>
      </c>
      <c r="B1174" s="7" t="s">
        <v>1980</v>
      </c>
      <c r="C1174" s="7" t="s">
        <v>71</v>
      </c>
      <c r="D1174" s="8" t="s">
        <v>2119</v>
      </c>
      <c r="E1174" s="104">
        <v>1200</v>
      </c>
    </row>
    <row r="1175" spans="1:5" customFormat="1">
      <c r="A1175" s="105" t="s">
        <v>1517</v>
      </c>
      <c r="B1175" s="7" t="s">
        <v>1518</v>
      </c>
      <c r="C1175" s="7" t="s">
        <v>71</v>
      </c>
      <c r="D1175" s="8" t="s">
        <v>2119</v>
      </c>
      <c r="E1175" s="104">
        <v>1200</v>
      </c>
    </row>
    <row r="1176" spans="1:5" customFormat="1">
      <c r="A1176" s="105" t="s">
        <v>1519</v>
      </c>
      <c r="B1176" s="7" t="s">
        <v>1520</v>
      </c>
      <c r="C1176" s="7" t="s">
        <v>71</v>
      </c>
      <c r="D1176" s="8" t="s">
        <v>2119</v>
      </c>
      <c r="E1176" s="104">
        <v>1200</v>
      </c>
    </row>
    <row r="1177" spans="1:5" customFormat="1">
      <c r="A1177" s="103" t="s">
        <v>1521</v>
      </c>
      <c r="B1177" s="7" t="s">
        <v>1522</v>
      </c>
      <c r="C1177" s="7" t="s">
        <v>71</v>
      </c>
      <c r="D1177" s="8" t="s">
        <v>2119</v>
      </c>
      <c r="E1177" s="104">
        <v>1200</v>
      </c>
    </row>
    <row r="1178" spans="1:5" customFormat="1">
      <c r="A1178" s="103" t="s">
        <v>1523</v>
      </c>
      <c r="B1178" s="7" t="s">
        <v>1524</v>
      </c>
      <c r="C1178" s="7" t="s">
        <v>71</v>
      </c>
      <c r="D1178" s="8" t="s">
        <v>2119</v>
      </c>
      <c r="E1178" s="104">
        <v>1200</v>
      </c>
    </row>
    <row r="1179" spans="1:5" customFormat="1">
      <c r="A1179" s="103" t="s">
        <v>1525</v>
      </c>
      <c r="B1179" s="7" t="s">
        <v>1526</v>
      </c>
      <c r="C1179" s="7" t="s">
        <v>71</v>
      </c>
      <c r="D1179" s="8" t="s">
        <v>2119</v>
      </c>
      <c r="E1179" s="104">
        <v>1200</v>
      </c>
    </row>
    <row r="1180" spans="1:5" customFormat="1">
      <c r="A1180" s="9"/>
      <c r="B1180" s="135" t="s">
        <v>1527</v>
      </c>
      <c r="C1180" s="136"/>
      <c r="D1180" s="137"/>
      <c r="E1180" s="104"/>
    </row>
    <row r="1181" spans="1:5" customFormat="1">
      <c r="A1181" s="103" t="s">
        <v>1528</v>
      </c>
      <c r="B1181" s="13" t="s">
        <v>1529</v>
      </c>
      <c r="C1181" s="12" t="s">
        <v>272</v>
      </c>
      <c r="D1181" s="8" t="s">
        <v>2119</v>
      </c>
      <c r="E1181" s="104">
        <v>4000</v>
      </c>
    </row>
    <row r="1182" spans="1:5" customFormat="1" ht="31.5">
      <c r="A1182" s="103" t="s">
        <v>1530</v>
      </c>
      <c r="B1182" s="13" t="s">
        <v>1531</v>
      </c>
      <c r="C1182" s="12" t="s">
        <v>272</v>
      </c>
      <c r="D1182" s="8" t="s">
        <v>2140</v>
      </c>
      <c r="E1182" s="104">
        <v>5000</v>
      </c>
    </row>
    <row r="1183" spans="1:5" customFormat="1">
      <c r="A1183" s="103" t="s">
        <v>1532</v>
      </c>
      <c r="B1183" s="13" t="s">
        <v>1533</v>
      </c>
      <c r="C1183" s="12" t="s">
        <v>272</v>
      </c>
      <c r="D1183" s="8" t="s">
        <v>2119</v>
      </c>
      <c r="E1183" s="104">
        <v>5400</v>
      </c>
    </row>
    <row r="1184" spans="1:5" customFormat="1" ht="31.5">
      <c r="A1184" s="103" t="s">
        <v>1534</v>
      </c>
      <c r="B1184" s="13" t="s">
        <v>1535</v>
      </c>
      <c r="C1184" s="12" t="s">
        <v>272</v>
      </c>
      <c r="D1184" s="8">
        <v>14</v>
      </c>
      <c r="E1184" s="104">
        <v>6400</v>
      </c>
    </row>
    <row r="1185" spans="1:5" customFormat="1">
      <c r="A1185" s="103" t="s">
        <v>1536</v>
      </c>
      <c r="B1185" s="13" t="s">
        <v>1537</v>
      </c>
      <c r="C1185" s="12" t="s">
        <v>6</v>
      </c>
      <c r="D1185" s="8" t="s">
        <v>1950</v>
      </c>
      <c r="E1185" s="104">
        <v>40000</v>
      </c>
    </row>
    <row r="1186" spans="1:5" customFormat="1">
      <c r="A1186" s="9"/>
      <c r="B1186" s="138" t="s">
        <v>1538</v>
      </c>
      <c r="C1186" s="138"/>
      <c r="D1186" s="138"/>
      <c r="E1186" s="104"/>
    </row>
    <row r="1187" spans="1:5" customFormat="1" ht="31.5">
      <c r="A1187" s="103" t="s">
        <v>1540</v>
      </c>
      <c r="B1187" s="13" t="s">
        <v>1541</v>
      </c>
      <c r="C1187" s="7" t="s">
        <v>1539</v>
      </c>
      <c r="D1187" s="8" t="s">
        <v>2124</v>
      </c>
      <c r="E1187" s="104">
        <v>21000</v>
      </c>
    </row>
    <row r="1188" spans="1:5" customFormat="1" ht="47.25">
      <c r="A1188" s="103" t="s">
        <v>2073</v>
      </c>
      <c r="B1188" s="13" t="s">
        <v>2074</v>
      </c>
      <c r="C1188" s="7" t="s">
        <v>1539</v>
      </c>
      <c r="D1188" s="8">
        <v>14</v>
      </c>
      <c r="E1188" s="104">
        <v>39000</v>
      </c>
    </row>
    <row r="1189" spans="1:5" customFormat="1" ht="31.5">
      <c r="A1189" s="103" t="s">
        <v>1542</v>
      </c>
      <c r="B1189" s="13" t="s">
        <v>2075</v>
      </c>
      <c r="C1189" s="7" t="s">
        <v>6</v>
      </c>
      <c r="D1189" s="8" t="s">
        <v>432</v>
      </c>
      <c r="E1189" s="104">
        <v>5000</v>
      </c>
    </row>
    <row r="1190" spans="1:5" customFormat="1">
      <c r="A1190" s="103" t="s">
        <v>1543</v>
      </c>
      <c r="B1190" s="13" t="s">
        <v>1544</v>
      </c>
      <c r="C1190" s="7" t="s">
        <v>6</v>
      </c>
      <c r="D1190" s="8" t="s">
        <v>266</v>
      </c>
      <c r="E1190" s="104">
        <v>2400</v>
      </c>
    </row>
    <row r="1191" spans="1:5" customFormat="1" ht="63">
      <c r="A1191" s="103" t="s">
        <v>1545</v>
      </c>
      <c r="B1191" s="13" t="s">
        <v>1546</v>
      </c>
      <c r="C1191" s="7" t="s">
        <v>6</v>
      </c>
      <c r="D1191" s="8" t="s">
        <v>266</v>
      </c>
      <c r="E1191" s="104">
        <v>1800</v>
      </c>
    </row>
    <row r="1192" spans="1:5" customFormat="1" ht="32.25" thickBot="1">
      <c r="A1192" s="103" t="s">
        <v>2502</v>
      </c>
      <c r="B1192" s="13" t="s">
        <v>2500</v>
      </c>
      <c r="C1192" s="7" t="s">
        <v>6</v>
      </c>
      <c r="D1192" s="8" t="s">
        <v>2501</v>
      </c>
      <c r="E1192" s="104">
        <v>15000</v>
      </c>
    </row>
    <row r="1193" spans="1:5" customFormat="1" ht="26.25" thickBot="1">
      <c r="A1193" s="147" t="s">
        <v>3028</v>
      </c>
      <c r="B1193" s="143" t="s">
        <v>3029</v>
      </c>
      <c r="C1193" s="144" t="s">
        <v>3043</v>
      </c>
      <c r="D1193" s="149" t="s">
        <v>31</v>
      </c>
      <c r="E1193" s="146">
        <v>1900</v>
      </c>
    </row>
    <row r="1194" spans="1:5" customFormat="1" ht="26.25" thickBot="1">
      <c r="A1194" s="147" t="s">
        <v>3030</v>
      </c>
      <c r="B1194" s="143" t="s">
        <v>3031</v>
      </c>
      <c r="C1194" s="145" t="s">
        <v>3043</v>
      </c>
      <c r="D1194" s="149" t="s">
        <v>31</v>
      </c>
      <c r="E1194" s="146">
        <v>1350</v>
      </c>
    </row>
    <row r="1195" spans="1:5" customFormat="1" ht="26.25" thickBot="1">
      <c r="A1195" s="147" t="s">
        <v>3032</v>
      </c>
      <c r="B1195" s="143" t="s">
        <v>3033</v>
      </c>
      <c r="C1195" s="145" t="s">
        <v>3043</v>
      </c>
      <c r="D1195" s="149" t="s">
        <v>31</v>
      </c>
      <c r="E1195" s="146">
        <v>1100</v>
      </c>
    </row>
    <row r="1196" spans="1:5" customFormat="1" ht="26.25" thickBot="1">
      <c r="A1196" s="147" t="s">
        <v>3034</v>
      </c>
      <c r="B1196" s="143" t="s">
        <v>3035</v>
      </c>
      <c r="C1196" s="145" t="s">
        <v>3043</v>
      </c>
      <c r="D1196" s="149" t="s">
        <v>31</v>
      </c>
      <c r="E1196" s="146">
        <v>3150</v>
      </c>
    </row>
    <row r="1197" spans="1:5" customFormat="1" ht="39" thickBot="1">
      <c r="A1197" s="147" t="s">
        <v>3036</v>
      </c>
      <c r="B1197" s="143" t="s">
        <v>3037</v>
      </c>
      <c r="C1197" s="145" t="s">
        <v>6</v>
      </c>
      <c r="D1197" s="146" t="s">
        <v>2119</v>
      </c>
      <c r="E1197" s="146">
        <v>33000</v>
      </c>
    </row>
    <row r="1198" spans="1:5" customFormat="1" ht="39" thickBot="1">
      <c r="A1198" s="147" t="s">
        <v>3038</v>
      </c>
      <c r="B1198" s="143" t="s">
        <v>3039</v>
      </c>
      <c r="C1198" s="145" t="s">
        <v>6</v>
      </c>
      <c r="D1198" s="146" t="s">
        <v>2119</v>
      </c>
      <c r="E1198" s="146">
        <v>34600</v>
      </c>
    </row>
    <row r="1199" spans="1:5" customFormat="1" ht="39" thickBot="1">
      <c r="A1199" s="147" t="s">
        <v>3040</v>
      </c>
      <c r="B1199" s="143" t="s">
        <v>3041</v>
      </c>
      <c r="C1199" s="145" t="s">
        <v>6</v>
      </c>
      <c r="D1199" s="146" t="s">
        <v>2119</v>
      </c>
      <c r="E1199" s="146">
        <v>39000</v>
      </c>
    </row>
    <row r="1200" spans="1:5" customFormat="1" ht="39" thickBot="1">
      <c r="A1200" s="147" t="s">
        <v>3011</v>
      </c>
      <c r="B1200" s="143" t="s">
        <v>3042</v>
      </c>
      <c r="C1200" s="145" t="s">
        <v>6</v>
      </c>
      <c r="D1200" s="146" t="s">
        <v>2119</v>
      </c>
      <c r="E1200" s="146">
        <v>41000</v>
      </c>
    </row>
    <row r="1201" spans="1:5" customFormat="1">
      <c r="A1201" s="9"/>
      <c r="B1201" s="138" t="s">
        <v>1547</v>
      </c>
      <c r="C1201" s="138"/>
      <c r="D1201" s="138"/>
      <c r="E1201" s="104"/>
    </row>
    <row r="1202" spans="1:5" s="6" customFormat="1" ht="31.5">
      <c r="A1202" s="103" t="s">
        <v>1548</v>
      </c>
      <c r="B1202" s="7" t="s">
        <v>2148</v>
      </c>
      <c r="C1202" s="7" t="s">
        <v>6</v>
      </c>
      <c r="D1202" s="8" t="s">
        <v>2076</v>
      </c>
      <c r="E1202" s="104">
        <v>7000</v>
      </c>
    </row>
    <row r="1203" spans="1:5" s="6" customFormat="1" ht="31.5">
      <c r="A1203" s="103" t="s">
        <v>2149</v>
      </c>
      <c r="B1203" s="7" t="s">
        <v>2150</v>
      </c>
      <c r="C1203" s="7" t="s">
        <v>6</v>
      </c>
      <c r="D1203" s="8" t="s">
        <v>2076</v>
      </c>
      <c r="E1203" s="104">
        <v>8400</v>
      </c>
    </row>
    <row r="1204" spans="1:5" customFormat="1" ht="31.5">
      <c r="A1204" s="103" t="s">
        <v>1549</v>
      </c>
      <c r="B1204" s="7" t="s">
        <v>1550</v>
      </c>
      <c r="C1204" s="7" t="s">
        <v>6</v>
      </c>
      <c r="D1204" s="8" t="s">
        <v>2124</v>
      </c>
      <c r="E1204" s="104">
        <v>9000</v>
      </c>
    </row>
    <row r="1205" spans="1:5" customFormat="1" ht="31.5">
      <c r="A1205" s="103" t="s">
        <v>1551</v>
      </c>
      <c r="B1205" s="7" t="s">
        <v>1552</v>
      </c>
      <c r="C1205" s="7" t="s">
        <v>6</v>
      </c>
      <c r="D1205" s="8" t="s">
        <v>2117</v>
      </c>
      <c r="E1205" s="104">
        <v>3000</v>
      </c>
    </row>
    <row r="1206" spans="1:5" customFormat="1" ht="31.5">
      <c r="A1206" s="103" t="s">
        <v>1553</v>
      </c>
      <c r="B1206" s="13" t="s">
        <v>1554</v>
      </c>
      <c r="C1206" s="7" t="s">
        <v>6</v>
      </c>
      <c r="D1206" s="8" t="s">
        <v>2124</v>
      </c>
      <c r="E1206" s="104">
        <v>4800</v>
      </c>
    </row>
    <row r="1207" spans="1:5" customFormat="1">
      <c r="A1207" s="9"/>
      <c r="B1207" s="138" t="s">
        <v>1555</v>
      </c>
      <c r="C1207" s="138"/>
      <c r="D1207" s="138"/>
      <c r="E1207" s="104"/>
    </row>
    <row r="1208" spans="1:5" customFormat="1" ht="31.5">
      <c r="A1208" s="103" t="s">
        <v>1556</v>
      </c>
      <c r="B1208" s="13" t="s">
        <v>1557</v>
      </c>
      <c r="C1208" s="7" t="s">
        <v>6</v>
      </c>
      <c r="D1208" s="8" t="s">
        <v>2124</v>
      </c>
      <c r="E1208" s="104">
        <v>4800</v>
      </c>
    </row>
    <row r="1209" spans="1:5" customFormat="1" ht="47.25">
      <c r="A1209" s="103" t="s">
        <v>1558</v>
      </c>
      <c r="B1209" s="13" t="s">
        <v>1559</v>
      </c>
      <c r="C1209" s="7" t="s">
        <v>6</v>
      </c>
      <c r="D1209" s="8" t="s">
        <v>2124</v>
      </c>
      <c r="E1209" s="104">
        <v>8200</v>
      </c>
    </row>
    <row r="1210" spans="1:5" customFormat="1" ht="78.75">
      <c r="A1210" s="103" t="s">
        <v>1560</v>
      </c>
      <c r="B1210" s="7" t="s">
        <v>1561</v>
      </c>
      <c r="C1210" s="7" t="s">
        <v>6</v>
      </c>
      <c r="D1210" s="8" t="s">
        <v>2120</v>
      </c>
      <c r="E1210" s="104">
        <v>4800</v>
      </c>
    </row>
    <row r="1211" spans="1:5" customFormat="1" ht="78.75">
      <c r="A1211" s="103" t="s">
        <v>1562</v>
      </c>
      <c r="B1211" s="7" t="s">
        <v>1563</v>
      </c>
      <c r="C1211" s="7" t="s">
        <v>6</v>
      </c>
      <c r="D1211" s="8" t="s">
        <v>2124</v>
      </c>
      <c r="E1211" s="104">
        <v>8000</v>
      </c>
    </row>
    <row r="1212" spans="1:5" customFormat="1">
      <c r="A1212" s="9"/>
      <c r="B1212" s="138" t="s">
        <v>1538</v>
      </c>
      <c r="C1212" s="138"/>
      <c r="D1212" s="138"/>
      <c r="E1212" s="104"/>
    </row>
    <row r="1213" spans="1:5" customFormat="1" ht="47.25">
      <c r="A1213" s="103" t="s">
        <v>1564</v>
      </c>
      <c r="B1213" s="7" t="s">
        <v>1565</v>
      </c>
      <c r="C1213" s="7" t="s">
        <v>6</v>
      </c>
      <c r="D1213" s="8" t="s">
        <v>2124</v>
      </c>
      <c r="E1213" s="104">
        <v>36000</v>
      </c>
    </row>
    <row r="1214" spans="1:5" customFormat="1" ht="31.5">
      <c r="A1214" s="103" t="s">
        <v>1566</v>
      </c>
      <c r="B1214" s="7" t="s">
        <v>1567</v>
      </c>
      <c r="C1214" s="7" t="s">
        <v>6</v>
      </c>
      <c r="D1214" s="8">
        <v>10</v>
      </c>
      <c r="E1214" s="104">
        <v>4000</v>
      </c>
    </row>
    <row r="1215" spans="1:5" customFormat="1" ht="31.5">
      <c r="A1215" s="103" t="s">
        <v>1568</v>
      </c>
      <c r="B1215" s="7" t="s">
        <v>1569</v>
      </c>
      <c r="C1215" s="7" t="s">
        <v>6</v>
      </c>
      <c r="D1215" s="8">
        <v>14</v>
      </c>
      <c r="E1215" s="104">
        <v>13000</v>
      </c>
    </row>
    <row r="1216" spans="1:5" customFormat="1" ht="31.5">
      <c r="A1216" s="103" t="s">
        <v>1570</v>
      </c>
      <c r="B1216" s="7" t="s">
        <v>1571</v>
      </c>
      <c r="C1216" s="7" t="s">
        <v>6</v>
      </c>
      <c r="D1216" s="8" t="s">
        <v>50</v>
      </c>
      <c r="E1216" s="104">
        <v>3000</v>
      </c>
    </row>
    <row r="1217" spans="1:5" customFormat="1" ht="31.5">
      <c r="A1217" s="103" t="s">
        <v>1572</v>
      </c>
      <c r="B1217" s="7" t="s">
        <v>1573</v>
      </c>
      <c r="C1217" s="7" t="s">
        <v>6</v>
      </c>
      <c r="D1217" s="8" t="s">
        <v>50</v>
      </c>
      <c r="E1217" s="104">
        <v>5000</v>
      </c>
    </row>
    <row r="1218" spans="1:5" customFormat="1">
      <c r="A1218" s="103" t="s">
        <v>1574</v>
      </c>
      <c r="B1218" s="7" t="s">
        <v>1575</v>
      </c>
      <c r="C1218" s="7" t="s">
        <v>6</v>
      </c>
      <c r="D1218" s="8">
        <v>10</v>
      </c>
      <c r="E1218" s="104">
        <v>4000</v>
      </c>
    </row>
    <row r="1219" spans="1:5" customFormat="1" ht="31.5">
      <c r="A1219" s="103" t="s">
        <v>1576</v>
      </c>
      <c r="B1219" s="7" t="s">
        <v>1577</v>
      </c>
      <c r="C1219" s="7" t="s">
        <v>6</v>
      </c>
      <c r="D1219" s="8" t="s">
        <v>536</v>
      </c>
      <c r="E1219" s="104">
        <v>6000</v>
      </c>
    </row>
    <row r="1220" spans="1:5" customFormat="1">
      <c r="A1220" s="103" t="s">
        <v>1578</v>
      </c>
      <c r="B1220" s="7" t="s">
        <v>1579</v>
      </c>
      <c r="C1220" s="7" t="s">
        <v>6</v>
      </c>
      <c r="D1220" s="8" t="s">
        <v>536</v>
      </c>
      <c r="E1220" s="104">
        <v>6000</v>
      </c>
    </row>
    <row r="1221" spans="1:5" customFormat="1">
      <c r="A1221" s="103" t="s">
        <v>1580</v>
      </c>
      <c r="B1221" s="7" t="s">
        <v>1952</v>
      </c>
      <c r="C1221" s="7" t="s">
        <v>1581</v>
      </c>
      <c r="D1221" s="8" t="s">
        <v>2125</v>
      </c>
      <c r="E1221" s="104">
        <v>60000</v>
      </c>
    </row>
    <row r="1222" spans="1:5" customFormat="1" ht="31.5">
      <c r="A1222" s="103" t="s">
        <v>1936</v>
      </c>
      <c r="B1222" s="7" t="s">
        <v>1953</v>
      </c>
      <c r="C1222" s="7" t="s">
        <v>1581</v>
      </c>
      <c r="D1222" s="8" t="s">
        <v>2125</v>
      </c>
      <c r="E1222" s="104">
        <v>90000</v>
      </c>
    </row>
    <row r="1223" spans="1:5" customFormat="1">
      <c r="A1223" s="103" t="s">
        <v>1937</v>
      </c>
      <c r="B1223" s="7" t="s">
        <v>1954</v>
      </c>
      <c r="C1223" s="7" t="s">
        <v>1581</v>
      </c>
      <c r="D1223" s="8" t="s">
        <v>2125</v>
      </c>
      <c r="E1223" s="104">
        <v>70000</v>
      </c>
    </row>
    <row r="1224" spans="1:5" customFormat="1">
      <c r="A1224" s="103" t="s">
        <v>1582</v>
      </c>
      <c r="B1224" s="7" t="s">
        <v>1583</v>
      </c>
      <c r="C1224" s="7" t="s">
        <v>6</v>
      </c>
      <c r="D1224" s="8" t="s">
        <v>2123</v>
      </c>
      <c r="E1224" s="104">
        <v>7500</v>
      </c>
    </row>
    <row r="1225" spans="1:5" customFormat="1">
      <c r="A1225" s="9"/>
      <c r="B1225" s="138" t="s">
        <v>1584</v>
      </c>
      <c r="C1225" s="138"/>
      <c r="D1225" s="138"/>
      <c r="E1225" s="104"/>
    </row>
    <row r="1226" spans="1:5" customFormat="1">
      <c r="A1226" s="103" t="s">
        <v>1585</v>
      </c>
      <c r="B1226" s="7" t="s">
        <v>1586</v>
      </c>
      <c r="C1226" s="7" t="s">
        <v>6</v>
      </c>
      <c r="D1226" s="8" t="s">
        <v>2124</v>
      </c>
      <c r="E1226" s="104">
        <v>11000</v>
      </c>
    </row>
    <row r="1227" spans="1:5" customFormat="1">
      <c r="A1227" s="103" t="s">
        <v>1587</v>
      </c>
      <c r="B1227" s="7" t="s">
        <v>1588</v>
      </c>
      <c r="C1227" s="7" t="s">
        <v>6</v>
      </c>
      <c r="D1227" s="8" t="s">
        <v>2124</v>
      </c>
      <c r="E1227" s="104">
        <v>11000</v>
      </c>
    </row>
    <row r="1228" spans="1:5" s="6" customFormat="1" ht="31.5">
      <c r="A1228" s="103" t="s">
        <v>1589</v>
      </c>
      <c r="B1228" s="7" t="s">
        <v>2152</v>
      </c>
      <c r="C1228" s="7" t="s">
        <v>6</v>
      </c>
      <c r="D1228" s="8" t="s">
        <v>2147</v>
      </c>
      <c r="E1228" s="104">
        <v>5600</v>
      </c>
    </row>
    <row r="1229" spans="1:5" s="6" customFormat="1" ht="31.5">
      <c r="A1229" s="103" t="s">
        <v>2151</v>
      </c>
      <c r="B1229" s="7" t="s">
        <v>2153</v>
      </c>
      <c r="C1229" s="7" t="s">
        <v>6</v>
      </c>
      <c r="D1229" s="8" t="s">
        <v>2147</v>
      </c>
      <c r="E1229" s="104">
        <v>7600</v>
      </c>
    </row>
    <row r="1230" spans="1:5" customFormat="1">
      <c r="A1230" s="9"/>
      <c r="B1230" s="138" t="s">
        <v>1590</v>
      </c>
      <c r="C1230" s="138"/>
      <c r="D1230" s="138"/>
      <c r="E1230" s="104"/>
    </row>
    <row r="1231" spans="1:5" customFormat="1" ht="47.25">
      <c r="A1231" s="103" t="s">
        <v>1591</v>
      </c>
      <c r="B1231" s="7" t="s">
        <v>1592</v>
      </c>
      <c r="C1231" s="7" t="s">
        <v>24</v>
      </c>
      <c r="D1231" s="8" t="s">
        <v>2109</v>
      </c>
      <c r="E1231" s="104">
        <v>400</v>
      </c>
    </row>
    <row r="1232" spans="1:5" customFormat="1" ht="78.75">
      <c r="A1232" s="103" t="s">
        <v>1593</v>
      </c>
      <c r="B1232" s="11" t="s">
        <v>2176</v>
      </c>
      <c r="C1232" s="7" t="s">
        <v>24</v>
      </c>
      <c r="D1232" s="8" t="s">
        <v>2109</v>
      </c>
      <c r="E1232" s="104">
        <v>2200</v>
      </c>
    </row>
    <row r="1233" spans="1:5" customFormat="1" ht="47.25">
      <c r="A1233" s="103" t="s">
        <v>1594</v>
      </c>
      <c r="B1233" s="7" t="s">
        <v>2177</v>
      </c>
      <c r="C1233" s="7" t="s">
        <v>24</v>
      </c>
      <c r="D1233" s="8" t="s">
        <v>2109</v>
      </c>
      <c r="E1233" s="104">
        <v>2700</v>
      </c>
    </row>
    <row r="1234" spans="1:5" customFormat="1" ht="47.25">
      <c r="A1234" s="103" t="s">
        <v>1595</v>
      </c>
      <c r="B1234" s="7" t="s">
        <v>2178</v>
      </c>
      <c r="C1234" s="7" t="s">
        <v>24</v>
      </c>
      <c r="D1234" s="8" t="s">
        <v>2109</v>
      </c>
      <c r="E1234" s="104">
        <v>2700</v>
      </c>
    </row>
    <row r="1235" spans="1:5" customFormat="1" ht="47.25">
      <c r="A1235" s="103" t="s">
        <v>1596</v>
      </c>
      <c r="B1235" s="7" t="s">
        <v>2179</v>
      </c>
      <c r="C1235" s="7" t="s">
        <v>24</v>
      </c>
      <c r="D1235" s="8" t="s">
        <v>2109</v>
      </c>
      <c r="E1235" s="104">
        <v>2700</v>
      </c>
    </row>
    <row r="1236" spans="1:5" customFormat="1" ht="47.25">
      <c r="A1236" s="103" t="s">
        <v>1597</v>
      </c>
      <c r="B1236" s="7" t="s">
        <v>2180</v>
      </c>
      <c r="C1236" s="7" t="s">
        <v>24</v>
      </c>
      <c r="D1236" s="8" t="s">
        <v>2109</v>
      </c>
      <c r="E1236" s="104">
        <v>2700</v>
      </c>
    </row>
    <row r="1237" spans="1:5" customFormat="1" ht="47.25">
      <c r="A1237" s="103" t="s">
        <v>1598</v>
      </c>
      <c r="B1237" s="7" t="s">
        <v>2181</v>
      </c>
      <c r="C1237" s="7" t="s">
        <v>24</v>
      </c>
      <c r="D1237" s="8" t="s">
        <v>2109</v>
      </c>
      <c r="E1237" s="104">
        <v>2700</v>
      </c>
    </row>
    <row r="1238" spans="1:5" customFormat="1" ht="63">
      <c r="A1238" s="103" t="s">
        <v>1599</v>
      </c>
      <c r="B1238" s="11" t="s">
        <v>2182</v>
      </c>
      <c r="C1238" s="7" t="s">
        <v>24</v>
      </c>
      <c r="D1238" s="8" t="s">
        <v>2109</v>
      </c>
      <c r="E1238" s="104">
        <v>4500</v>
      </c>
    </row>
    <row r="1239" spans="1:5" customFormat="1" ht="63">
      <c r="A1239" s="103" t="s">
        <v>1600</v>
      </c>
      <c r="B1239" s="11" t="s">
        <v>2183</v>
      </c>
      <c r="C1239" s="7" t="s">
        <v>1601</v>
      </c>
      <c r="D1239" s="8" t="s">
        <v>2109</v>
      </c>
      <c r="E1239" s="104">
        <v>4500</v>
      </c>
    </row>
    <row r="1240" spans="1:5" customFormat="1" ht="63">
      <c r="A1240" s="103" t="s">
        <v>1602</v>
      </c>
      <c r="B1240" s="11" t="s">
        <v>2184</v>
      </c>
      <c r="C1240" s="7" t="s">
        <v>1603</v>
      </c>
      <c r="D1240" s="8" t="s">
        <v>2109</v>
      </c>
      <c r="E1240" s="104">
        <v>12780</v>
      </c>
    </row>
    <row r="1241" spans="1:5" customFormat="1" ht="31.5">
      <c r="A1241" s="103" t="s">
        <v>1604</v>
      </c>
      <c r="B1241" s="7" t="s">
        <v>1605</v>
      </c>
      <c r="C1241" s="7" t="s">
        <v>6</v>
      </c>
      <c r="D1241" s="8" t="s">
        <v>2109</v>
      </c>
      <c r="E1241" s="104">
        <v>2000</v>
      </c>
    </row>
    <row r="1242" spans="1:5" customFormat="1">
      <c r="A1242" s="103" t="s">
        <v>1606</v>
      </c>
      <c r="B1242" s="7" t="s">
        <v>1607</v>
      </c>
      <c r="C1242" s="7" t="s">
        <v>71</v>
      </c>
      <c r="D1242" s="8" t="s">
        <v>2109</v>
      </c>
      <c r="E1242" s="104">
        <v>3120</v>
      </c>
    </row>
    <row r="1243" spans="1:5" customFormat="1">
      <c r="A1243" s="103" t="s">
        <v>1608</v>
      </c>
      <c r="B1243" s="7" t="s">
        <v>1609</v>
      </c>
      <c r="C1243" s="7" t="s">
        <v>24</v>
      </c>
      <c r="D1243" s="8" t="s">
        <v>2109</v>
      </c>
      <c r="E1243" s="104">
        <v>2000</v>
      </c>
    </row>
    <row r="1244" spans="1:5" customFormat="1">
      <c r="A1244" s="103" t="s">
        <v>1610</v>
      </c>
      <c r="B1244" s="7" t="s">
        <v>1611</v>
      </c>
      <c r="C1244" s="7" t="s">
        <v>24</v>
      </c>
      <c r="D1244" s="8" t="s">
        <v>2109</v>
      </c>
      <c r="E1244" s="104">
        <v>3120</v>
      </c>
    </row>
    <row r="1245" spans="1:5" customFormat="1" ht="31.5">
      <c r="A1245" s="103" t="s">
        <v>2154</v>
      </c>
      <c r="B1245" s="7" t="s">
        <v>2155</v>
      </c>
      <c r="C1245" s="7" t="s">
        <v>382</v>
      </c>
      <c r="D1245" s="8" t="s">
        <v>2156</v>
      </c>
      <c r="E1245" s="104">
        <v>7400</v>
      </c>
    </row>
    <row r="1246" spans="1:5" customFormat="1">
      <c r="A1246" s="103" t="s">
        <v>2085</v>
      </c>
      <c r="B1246" s="7" t="s">
        <v>2086</v>
      </c>
      <c r="C1246" s="7" t="s">
        <v>382</v>
      </c>
      <c r="D1246" s="8" t="s">
        <v>94</v>
      </c>
      <c r="E1246" s="104">
        <v>10800</v>
      </c>
    </row>
    <row r="1247" spans="1:5" customFormat="1">
      <c r="A1247" s="9"/>
      <c r="B1247" s="138" t="s">
        <v>372</v>
      </c>
      <c r="C1247" s="138"/>
      <c r="D1247" s="138"/>
      <c r="E1247" s="104"/>
    </row>
    <row r="1248" spans="1:5" customFormat="1">
      <c r="A1248" s="103" t="s">
        <v>373</v>
      </c>
      <c r="B1248" s="7" t="s">
        <v>374</v>
      </c>
      <c r="C1248" s="7" t="s">
        <v>272</v>
      </c>
      <c r="D1248" s="8" t="s">
        <v>2126</v>
      </c>
      <c r="E1248" s="104">
        <v>1500</v>
      </c>
    </row>
    <row r="1249" spans="1:5" customFormat="1">
      <c r="A1249" s="103" t="s">
        <v>376</v>
      </c>
      <c r="B1249" s="7" t="s">
        <v>377</v>
      </c>
      <c r="C1249" s="7" t="s">
        <v>6</v>
      </c>
      <c r="D1249" s="8" t="s">
        <v>2126</v>
      </c>
      <c r="E1249" s="104">
        <v>1200</v>
      </c>
    </row>
    <row r="1250" spans="1:5" customFormat="1">
      <c r="A1250" s="103" t="s">
        <v>378</v>
      </c>
      <c r="B1250" s="7" t="s">
        <v>379</v>
      </c>
      <c r="C1250" s="7" t="s">
        <v>71</v>
      </c>
      <c r="D1250" s="8" t="s">
        <v>2126</v>
      </c>
      <c r="E1250" s="104">
        <v>1500</v>
      </c>
    </row>
    <row r="1251" spans="1:5" customFormat="1">
      <c r="A1251" s="103" t="s">
        <v>380</v>
      </c>
      <c r="B1251" s="7" t="s">
        <v>381</v>
      </c>
      <c r="C1251" s="7" t="s">
        <v>1979</v>
      </c>
      <c r="D1251" s="8" t="s">
        <v>2126</v>
      </c>
      <c r="E1251" s="104">
        <v>1200</v>
      </c>
    </row>
    <row r="1252" spans="1:5" customFormat="1">
      <c r="A1252" s="103" t="s">
        <v>383</v>
      </c>
      <c r="B1252" s="7" t="s">
        <v>384</v>
      </c>
      <c r="C1252" s="7" t="s">
        <v>71</v>
      </c>
      <c r="D1252" s="8" t="s">
        <v>2117</v>
      </c>
      <c r="E1252" s="104">
        <v>2740</v>
      </c>
    </row>
    <row r="1253" spans="1:5" customFormat="1">
      <c r="A1253" s="9"/>
      <c r="B1253" s="138" t="s">
        <v>1612</v>
      </c>
      <c r="C1253" s="138"/>
      <c r="D1253" s="138"/>
      <c r="E1253" s="104"/>
    </row>
    <row r="1254" spans="1:5" customFormat="1">
      <c r="A1254" s="105" t="s">
        <v>1613</v>
      </c>
      <c r="B1254" s="13" t="s">
        <v>1614</v>
      </c>
      <c r="C1254" s="13" t="s">
        <v>71</v>
      </c>
      <c r="D1254" s="8" t="s">
        <v>2109</v>
      </c>
      <c r="E1254" s="104">
        <v>1950</v>
      </c>
    </row>
    <row r="1255" spans="1:5" customFormat="1">
      <c r="A1255" s="105" t="s">
        <v>1617</v>
      </c>
      <c r="B1255" s="13" t="s">
        <v>1618</v>
      </c>
      <c r="C1255" s="13" t="s">
        <v>71</v>
      </c>
      <c r="D1255" s="8" t="s">
        <v>2109</v>
      </c>
      <c r="E1255" s="104">
        <v>2400</v>
      </c>
    </row>
    <row r="1256" spans="1:5" customFormat="1">
      <c r="A1256" s="105" t="s">
        <v>1615</v>
      </c>
      <c r="B1256" s="13" t="s">
        <v>1616</v>
      </c>
      <c r="C1256" s="13" t="s">
        <v>71</v>
      </c>
      <c r="D1256" s="8" t="s">
        <v>2109</v>
      </c>
      <c r="E1256" s="104">
        <v>4400</v>
      </c>
    </row>
    <row r="1257" spans="1:5" customFormat="1">
      <c r="A1257" s="103" t="s">
        <v>1619</v>
      </c>
      <c r="B1257" s="13" t="s">
        <v>1620</v>
      </c>
      <c r="C1257" s="13" t="s">
        <v>71</v>
      </c>
      <c r="D1257" s="8" t="s">
        <v>2109</v>
      </c>
      <c r="E1257" s="104">
        <v>4400</v>
      </c>
    </row>
    <row r="1258" spans="1:5" customFormat="1">
      <c r="A1258" s="103" t="s">
        <v>1621</v>
      </c>
      <c r="B1258" s="13" t="s">
        <v>1622</v>
      </c>
      <c r="C1258" s="13" t="s">
        <v>71</v>
      </c>
      <c r="D1258" s="8" t="s">
        <v>2109</v>
      </c>
      <c r="E1258" s="104">
        <v>4400</v>
      </c>
    </row>
    <row r="1259" spans="1:5" customFormat="1">
      <c r="A1259" s="103" t="s">
        <v>1623</v>
      </c>
      <c r="B1259" s="13" t="s">
        <v>1624</v>
      </c>
      <c r="C1259" s="13" t="s">
        <v>71</v>
      </c>
      <c r="D1259" s="8" t="s">
        <v>2109</v>
      </c>
      <c r="E1259" s="104">
        <v>4400</v>
      </c>
    </row>
    <row r="1260" spans="1:5" customFormat="1">
      <c r="A1260" s="103" t="s">
        <v>1625</v>
      </c>
      <c r="B1260" s="13" t="s">
        <v>1626</v>
      </c>
      <c r="C1260" s="13" t="s">
        <v>71</v>
      </c>
      <c r="D1260" s="8" t="s">
        <v>2109</v>
      </c>
      <c r="E1260" s="104">
        <v>4400</v>
      </c>
    </row>
    <row r="1261" spans="1:5" customFormat="1">
      <c r="A1261" s="103" t="s">
        <v>1627</v>
      </c>
      <c r="B1261" s="13" t="s">
        <v>1628</v>
      </c>
      <c r="C1261" s="13" t="s">
        <v>382</v>
      </c>
      <c r="D1261" s="8" t="s">
        <v>2109</v>
      </c>
      <c r="E1261" s="104">
        <v>4400</v>
      </c>
    </row>
    <row r="1262" spans="1:5" customFormat="1">
      <c r="A1262" s="103" t="s">
        <v>1629</v>
      </c>
      <c r="B1262" s="13" t="s">
        <v>1630</v>
      </c>
      <c r="C1262" s="13" t="s">
        <v>71</v>
      </c>
      <c r="D1262" s="8" t="s">
        <v>2109</v>
      </c>
      <c r="E1262" s="104">
        <v>4400</v>
      </c>
    </row>
    <row r="1263" spans="1:5" customFormat="1">
      <c r="A1263" s="103" t="s">
        <v>1631</v>
      </c>
      <c r="B1263" s="13" t="s">
        <v>1632</v>
      </c>
      <c r="C1263" s="13" t="s">
        <v>71</v>
      </c>
      <c r="D1263" s="8" t="s">
        <v>2109</v>
      </c>
      <c r="E1263" s="104">
        <v>4400</v>
      </c>
    </row>
    <row r="1264" spans="1:5" customFormat="1">
      <c r="A1264" s="103" t="s">
        <v>1633</v>
      </c>
      <c r="B1264" s="13" t="s">
        <v>1634</v>
      </c>
      <c r="C1264" s="13" t="s">
        <v>71</v>
      </c>
      <c r="D1264" s="8" t="s">
        <v>2109</v>
      </c>
      <c r="E1264" s="104">
        <v>4400</v>
      </c>
    </row>
    <row r="1265" spans="1:5" customFormat="1">
      <c r="A1265" s="103" t="s">
        <v>1635</v>
      </c>
      <c r="B1265" s="13" t="s">
        <v>1636</v>
      </c>
      <c r="C1265" s="13" t="s">
        <v>71</v>
      </c>
      <c r="D1265" s="8" t="s">
        <v>2109</v>
      </c>
      <c r="E1265" s="104">
        <v>4400</v>
      </c>
    </row>
    <row r="1266" spans="1:5" customFormat="1">
      <c r="A1266" s="103" t="s">
        <v>1637</v>
      </c>
      <c r="B1266" s="13" t="s">
        <v>1638</v>
      </c>
      <c r="C1266" s="13" t="s">
        <v>71</v>
      </c>
      <c r="D1266" s="8" t="s">
        <v>2109</v>
      </c>
      <c r="E1266" s="104">
        <v>4400</v>
      </c>
    </row>
    <row r="1267" spans="1:5" customFormat="1">
      <c r="A1267" s="103" t="s">
        <v>1639</v>
      </c>
      <c r="B1267" s="13" t="s">
        <v>1640</v>
      </c>
      <c r="C1267" s="13" t="s">
        <v>71</v>
      </c>
      <c r="D1267" s="8" t="s">
        <v>2109</v>
      </c>
      <c r="E1267" s="104">
        <v>4400</v>
      </c>
    </row>
    <row r="1268" spans="1:5" customFormat="1">
      <c r="A1268" s="103" t="s">
        <v>1641</v>
      </c>
      <c r="B1268" s="13" t="s">
        <v>1642</v>
      </c>
      <c r="C1268" s="13" t="s">
        <v>71</v>
      </c>
      <c r="D1268" s="8" t="s">
        <v>2109</v>
      </c>
      <c r="E1268" s="104">
        <v>4400</v>
      </c>
    </row>
    <row r="1269" spans="1:5" customFormat="1">
      <c r="A1269" s="103" t="s">
        <v>1643</v>
      </c>
      <c r="B1269" s="13" t="s">
        <v>1644</v>
      </c>
      <c r="C1269" s="13" t="s">
        <v>71</v>
      </c>
      <c r="D1269" s="8" t="s">
        <v>2109</v>
      </c>
      <c r="E1269" s="104">
        <v>4400</v>
      </c>
    </row>
    <row r="1270" spans="1:5" customFormat="1">
      <c r="A1270" s="103" t="s">
        <v>1645</v>
      </c>
      <c r="B1270" s="13" t="s">
        <v>1646</v>
      </c>
      <c r="C1270" s="13" t="s">
        <v>382</v>
      </c>
      <c r="D1270" s="8" t="s">
        <v>2109</v>
      </c>
      <c r="E1270" s="104">
        <v>4400</v>
      </c>
    </row>
    <row r="1271" spans="1:5" customFormat="1">
      <c r="A1271" s="103" t="s">
        <v>1647</v>
      </c>
      <c r="B1271" s="13" t="s">
        <v>1648</v>
      </c>
      <c r="C1271" s="13" t="s">
        <v>71</v>
      </c>
      <c r="D1271" s="8" t="s">
        <v>2109</v>
      </c>
      <c r="E1271" s="104">
        <v>4400</v>
      </c>
    </row>
    <row r="1272" spans="1:5" customFormat="1">
      <c r="A1272" s="9"/>
      <c r="B1272" s="138" t="s">
        <v>1649</v>
      </c>
      <c r="C1272" s="138"/>
      <c r="D1272" s="138"/>
      <c r="E1272" s="104"/>
    </row>
    <row r="1273" spans="1:5" customFormat="1" ht="63">
      <c r="A1273" s="103" t="s">
        <v>1650</v>
      </c>
      <c r="B1273" s="14" t="s">
        <v>2185</v>
      </c>
      <c r="C1273" s="13" t="s">
        <v>382</v>
      </c>
      <c r="D1273" s="8" t="s">
        <v>2108</v>
      </c>
      <c r="E1273" s="104">
        <v>5000</v>
      </c>
    </row>
    <row r="1274" spans="1:5" customFormat="1" ht="63">
      <c r="A1274" s="103" t="s">
        <v>1651</v>
      </c>
      <c r="B1274" s="14" t="s">
        <v>2186</v>
      </c>
      <c r="C1274" s="13" t="s">
        <v>24</v>
      </c>
      <c r="D1274" s="8" t="s">
        <v>2108</v>
      </c>
      <c r="E1274" s="104">
        <v>5000</v>
      </c>
    </row>
    <row r="1275" spans="1:5" customFormat="1" ht="63">
      <c r="A1275" s="103" t="s">
        <v>1652</v>
      </c>
      <c r="B1275" s="14" t="s">
        <v>2187</v>
      </c>
      <c r="C1275" s="13" t="s">
        <v>1603</v>
      </c>
      <c r="D1275" s="8" t="s">
        <v>2108</v>
      </c>
      <c r="E1275" s="104">
        <v>5000</v>
      </c>
    </row>
    <row r="1276" spans="1:5" customFormat="1" ht="47.25">
      <c r="A1276" s="103" t="s">
        <v>1653</v>
      </c>
      <c r="B1276" s="14" t="s">
        <v>2188</v>
      </c>
      <c r="C1276" s="13" t="s">
        <v>382</v>
      </c>
      <c r="D1276" s="8" t="s">
        <v>2108</v>
      </c>
      <c r="E1276" s="104">
        <v>6000</v>
      </c>
    </row>
    <row r="1277" spans="1:5" customFormat="1" ht="47.25">
      <c r="A1277" s="103" t="s">
        <v>1654</v>
      </c>
      <c r="B1277" s="14" t="s">
        <v>2189</v>
      </c>
      <c r="C1277" s="13" t="s">
        <v>24</v>
      </c>
      <c r="D1277" s="8" t="s">
        <v>2108</v>
      </c>
      <c r="E1277" s="104">
        <v>6000</v>
      </c>
    </row>
    <row r="1278" spans="1:5" customFormat="1" ht="47.25">
      <c r="A1278" s="103" t="s">
        <v>1655</v>
      </c>
      <c r="B1278" s="14" t="s">
        <v>2190</v>
      </c>
      <c r="C1278" s="13" t="s">
        <v>1603</v>
      </c>
      <c r="D1278" s="8" t="s">
        <v>2108</v>
      </c>
      <c r="E1278" s="104">
        <v>6000</v>
      </c>
    </row>
    <row r="1279" spans="1:5" customFormat="1">
      <c r="A1279" s="103" t="s">
        <v>1656</v>
      </c>
      <c r="B1279" s="7" t="s">
        <v>1657</v>
      </c>
      <c r="C1279" s="13" t="s">
        <v>24</v>
      </c>
      <c r="D1279" s="8" t="s">
        <v>2108</v>
      </c>
      <c r="E1279" s="104">
        <v>1200</v>
      </c>
    </row>
    <row r="1280" spans="1:5" customFormat="1">
      <c r="A1280" s="103" t="s">
        <v>1658</v>
      </c>
      <c r="B1280" s="7" t="s">
        <v>1659</v>
      </c>
      <c r="C1280" s="7" t="s">
        <v>382</v>
      </c>
      <c r="D1280" s="8" t="s">
        <v>2108</v>
      </c>
      <c r="E1280" s="104">
        <v>1200</v>
      </c>
    </row>
    <row r="1281" spans="1:5" customFormat="1">
      <c r="A1281" s="103" t="s">
        <v>1660</v>
      </c>
      <c r="B1281" s="7" t="s">
        <v>1661</v>
      </c>
      <c r="C1281" s="7" t="s">
        <v>382</v>
      </c>
      <c r="D1281" s="8" t="s">
        <v>2108</v>
      </c>
      <c r="E1281" s="104">
        <v>1200</v>
      </c>
    </row>
    <row r="1282" spans="1:5" customFormat="1">
      <c r="A1282" s="103" t="s">
        <v>1662</v>
      </c>
      <c r="B1282" s="7" t="s">
        <v>1663</v>
      </c>
      <c r="C1282" s="7" t="s">
        <v>382</v>
      </c>
      <c r="D1282" s="8" t="s">
        <v>2108</v>
      </c>
      <c r="E1282" s="104">
        <v>1200</v>
      </c>
    </row>
    <row r="1283" spans="1:5" customFormat="1">
      <c r="A1283" s="103" t="s">
        <v>1664</v>
      </c>
      <c r="B1283" s="7" t="s">
        <v>1665</v>
      </c>
      <c r="C1283" s="7" t="s">
        <v>382</v>
      </c>
      <c r="D1283" s="8" t="s">
        <v>2108</v>
      </c>
      <c r="E1283" s="104">
        <v>1200</v>
      </c>
    </row>
    <row r="1284" spans="1:5" customFormat="1">
      <c r="A1284" s="103" t="s">
        <v>1666</v>
      </c>
      <c r="B1284" s="7" t="s">
        <v>1667</v>
      </c>
      <c r="C1284" s="7" t="s">
        <v>382</v>
      </c>
      <c r="D1284" s="8" t="s">
        <v>2108</v>
      </c>
      <c r="E1284" s="104">
        <v>1200</v>
      </c>
    </row>
    <row r="1285" spans="1:5" customFormat="1">
      <c r="A1285" s="103" t="s">
        <v>1668</v>
      </c>
      <c r="B1285" s="7" t="s">
        <v>1669</v>
      </c>
      <c r="C1285" s="7" t="s">
        <v>382</v>
      </c>
      <c r="D1285" s="8" t="s">
        <v>2108</v>
      </c>
      <c r="E1285" s="104">
        <v>1200</v>
      </c>
    </row>
    <row r="1286" spans="1:5" customFormat="1" ht="31.5">
      <c r="A1286" s="103" t="s">
        <v>1670</v>
      </c>
      <c r="B1286" s="7" t="s">
        <v>1671</v>
      </c>
      <c r="C1286" s="7" t="s">
        <v>382</v>
      </c>
      <c r="D1286" s="8" t="s">
        <v>2108</v>
      </c>
      <c r="E1286" s="104">
        <v>1200</v>
      </c>
    </row>
    <row r="1287" spans="1:5" customFormat="1">
      <c r="A1287" s="103" t="s">
        <v>1672</v>
      </c>
      <c r="B1287" s="7" t="s">
        <v>1673</v>
      </c>
      <c r="C1287" s="7" t="s">
        <v>382</v>
      </c>
      <c r="D1287" s="8" t="s">
        <v>2108</v>
      </c>
      <c r="E1287" s="104">
        <v>1200</v>
      </c>
    </row>
    <row r="1288" spans="1:5" customFormat="1">
      <c r="A1288" s="103" t="s">
        <v>1674</v>
      </c>
      <c r="B1288" s="7" t="s">
        <v>1675</v>
      </c>
      <c r="C1288" s="7" t="s">
        <v>382</v>
      </c>
      <c r="D1288" s="8" t="s">
        <v>2108</v>
      </c>
      <c r="E1288" s="104">
        <v>1200</v>
      </c>
    </row>
    <row r="1289" spans="1:5" customFormat="1">
      <c r="A1289" s="103" t="s">
        <v>1676</v>
      </c>
      <c r="B1289" s="7" t="s">
        <v>1677</v>
      </c>
      <c r="C1289" s="7" t="s">
        <v>382</v>
      </c>
      <c r="D1289" s="8" t="s">
        <v>2108</v>
      </c>
      <c r="E1289" s="104">
        <v>1200</v>
      </c>
    </row>
    <row r="1290" spans="1:5" customFormat="1">
      <c r="A1290" s="103" t="s">
        <v>1678</v>
      </c>
      <c r="B1290" s="7" t="s">
        <v>1679</v>
      </c>
      <c r="C1290" s="7" t="s">
        <v>382</v>
      </c>
      <c r="D1290" s="8" t="s">
        <v>2108</v>
      </c>
      <c r="E1290" s="104">
        <v>1200</v>
      </c>
    </row>
    <row r="1291" spans="1:5" customFormat="1">
      <c r="A1291" s="103" t="s">
        <v>1680</v>
      </c>
      <c r="B1291" s="7" t="s">
        <v>1681</v>
      </c>
      <c r="C1291" s="7" t="s">
        <v>382</v>
      </c>
      <c r="D1291" s="8" t="s">
        <v>2108</v>
      </c>
      <c r="E1291" s="104">
        <v>1200</v>
      </c>
    </row>
    <row r="1292" spans="1:5" customFormat="1">
      <c r="A1292" s="103" t="s">
        <v>1682</v>
      </c>
      <c r="B1292" s="7" t="s">
        <v>1683</v>
      </c>
      <c r="C1292" s="7" t="s">
        <v>382</v>
      </c>
      <c r="D1292" s="8" t="s">
        <v>2108</v>
      </c>
      <c r="E1292" s="104">
        <v>1200</v>
      </c>
    </row>
    <row r="1293" spans="1:5" customFormat="1">
      <c r="A1293" s="103" t="s">
        <v>1684</v>
      </c>
      <c r="B1293" s="7" t="s">
        <v>1685</v>
      </c>
      <c r="C1293" s="7" t="s">
        <v>382</v>
      </c>
      <c r="D1293" s="8" t="s">
        <v>2108</v>
      </c>
      <c r="E1293" s="104">
        <v>1200</v>
      </c>
    </row>
    <row r="1294" spans="1:5" customFormat="1">
      <c r="A1294" s="103" t="s">
        <v>1686</v>
      </c>
      <c r="B1294" s="7" t="s">
        <v>1687</v>
      </c>
      <c r="C1294" s="7" t="s">
        <v>382</v>
      </c>
      <c r="D1294" s="8" t="s">
        <v>2108</v>
      </c>
      <c r="E1294" s="104">
        <v>1200</v>
      </c>
    </row>
    <row r="1295" spans="1:5" customFormat="1">
      <c r="A1295" s="103" t="s">
        <v>1688</v>
      </c>
      <c r="B1295" s="7" t="s">
        <v>1689</v>
      </c>
      <c r="C1295" s="7" t="s">
        <v>382</v>
      </c>
      <c r="D1295" s="8" t="s">
        <v>2108</v>
      </c>
      <c r="E1295" s="104">
        <v>1200</v>
      </c>
    </row>
    <row r="1296" spans="1:5" customFormat="1" ht="31.5">
      <c r="A1296" s="103" t="s">
        <v>1690</v>
      </c>
      <c r="B1296" s="7" t="s">
        <v>1691</v>
      </c>
      <c r="C1296" s="7" t="s">
        <v>382</v>
      </c>
      <c r="D1296" s="8" t="s">
        <v>2108</v>
      </c>
      <c r="E1296" s="104">
        <v>1200</v>
      </c>
    </row>
    <row r="1297" spans="1:5" customFormat="1">
      <c r="A1297" s="103" t="s">
        <v>1692</v>
      </c>
      <c r="B1297" s="7" t="s">
        <v>1693</v>
      </c>
      <c r="C1297" s="7" t="s">
        <v>382</v>
      </c>
      <c r="D1297" s="8" t="s">
        <v>2108</v>
      </c>
      <c r="E1297" s="104">
        <v>1200</v>
      </c>
    </row>
    <row r="1298" spans="1:5" customFormat="1">
      <c r="A1298" s="103" t="s">
        <v>2996</v>
      </c>
      <c r="B1298" s="116" t="s">
        <v>2997</v>
      </c>
      <c r="C1298" s="7" t="s">
        <v>382</v>
      </c>
      <c r="D1298" s="8" t="s">
        <v>2998</v>
      </c>
      <c r="E1298" s="104">
        <v>910</v>
      </c>
    </row>
    <row r="1299" spans="1:5" customFormat="1">
      <c r="A1299" s="103" t="s">
        <v>1694</v>
      </c>
      <c r="B1299" s="7" t="s">
        <v>1695</v>
      </c>
      <c r="C1299" s="7" t="s">
        <v>382</v>
      </c>
      <c r="D1299" s="8" t="s">
        <v>2108</v>
      </c>
      <c r="E1299" s="104">
        <v>1200</v>
      </c>
    </row>
    <row r="1300" spans="1:5" customFormat="1">
      <c r="A1300" s="103" t="s">
        <v>1696</v>
      </c>
      <c r="B1300" s="7" t="s">
        <v>1697</v>
      </c>
      <c r="C1300" s="7" t="s">
        <v>382</v>
      </c>
      <c r="D1300" s="8" t="s">
        <v>2108</v>
      </c>
      <c r="E1300" s="104">
        <v>1200</v>
      </c>
    </row>
    <row r="1301" spans="1:5" customFormat="1">
      <c r="A1301" s="103" t="s">
        <v>1698</v>
      </c>
      <c r="B1301" s="7" t="s">
        <v>280</v>
      </c>
      <c r="C1301" s="7" t="s">
        <v>382</v>
      </c>
      <c r="D1301" s="8" t="s">
        <v>2108</v>
      </c>
      <c r="E1301" s="104">
        <v>1200</v>
      </c>
    </row>
    <row r="1302" spans="1:5" customFormat="1">
      <c r="A1302" s="103" t="s">
        <v>1699</v>
      </c>
      <c r="B1302" s="7" t="s">
        <v>274</v>
      </c>
      <c r="C1302" s="7" t="s">
        <v>382</v>
      </c>
      <c r="D1302" s="8" t="s">
        <v>2108</v>
      </c>
      <c r="E1302" s="104">
        <v>1200</v>
      </c>
    </row>
    <row r="1303" spans="1:5" customFormat="1">
      <c r="A1303" s="103" t="s">
        <v>1700</v>
      </c>
      <c r="B1303" s="7" t="s">
        <v>276</v>
      </c>
      <c r="C1303" s="7" t="s">
        <v>382</v>
      </c>
      <c r="D1303" s="8" t="s">
        <v>2108</v>
      </c>
      <c r="E1303" s="104">
        <v>1200</v>
      </c>
    </row>
    <row r="1304" spans="1:5" customFormat="1">
      <c r="A1304" s="103" t="s">
        <v>1701</v>
      </c>
      <c r="B1304" s="7" t="s">
        <v>1702</v>
      </c>
      <c r="C1304" s="7" t="s">
        <v>382</v>
      </c>
      <c r="D1304" s="8" t="s">
        <v>2108</v>
      </c>
      <c r="E1304" s="104">
        <v>1200</v>
      </c>
    </row>
    <row r="1305" spans="1:5" customFormat="1">
      <c r="A1305" s="103" t="s">
        <v>1703</v>
      </c>
      <c r="B1305" s="7" t="s">
        <v>269</v>
      </c>
      <c r="C1305" s="7" t="s">
        <v>382</v>
      </c>
      <c r="D1305" s="8" t="s">
        <v>2108</v>
      </c>
      <c r="E1305" s="104">
        <v>1200</v>
      </c>
    </row>
    <row r="1306" spans="1:5" customFormat="1">
      <c r="A1306" s="103" t="s">
        <v>1704</v>
      </c>
      <c r="B1306" s="7" t="s">
        <v>1705</v>
      </c>
      <c r="C1306" s="7" t="s">
        <v>382</v>
      </c>
      <c r="D1306" s="8" t="s">
        <v>2108</v>
      </c>
      <c r="E1306" s="104">
        <v>1200</v>
      </c>
    </row>
    <row r="1307" spans="1:5" customFormat="1">
      <c r="A1307" s="103" t="s">
        <v>1706</v>
      </c>
      <c r="B1307" s="7" t="s">
        <v>1707</v>
      </c>
      <c r="C1307" s="7" t="s">
        <v>382</v>
      </c>
      <c r="D1307" s="8" t="s">
        <v>2108</v>
      </c>
      <c r="E1307" s="104">
        <v>1200</v>
      </c>
    </row>
    <row r="1308" spans="1:5" customFormat="1">
      <c r="A1308" s="103" t="s">
        <v>1708</v>
      </c>
      <c r="B1308" s="7" t="s">
        <v>1709</v>
      </c>
      <c r="C1308" s="7" t="s">
        <v>382</v>
      </c>
      <c r="D1308" s="8" t="s">
        <v>2108</v>
      </c>
      <c r="E1308" s="104">
        <v>1200</v>
      </c>
    </row>
    <row r="1309" spans="1:5" customFormat="1">
      <c r="A1309" s="103" t="s">
        <v>1710</v>
      </c>
      <c r="B1309" s="7" t="s">
        <v>1711</v>
      </c>
      <c r="C1309" s="7" t="s">
        <v>382</v>
      </c>
      <c r="D1309" s="8" t="s">
        <v>2108</v>
      </c>
      <c r="E1309" s="104">
        <v>1200</v>
      </c>
    </row>
    <row r="1310" spans="1:5" customFormat="1">
      <c r="A1310" s="103" t="s">
        <v>1712</v>
      </c>
      <c r="B1310" s="7" t="s">
        <v>1713</v>
      </c>
      <c r="C1310" s="7" t="s">
        <v>382</v>
      </c>
      <c r="D1310" s="8" t="s">
        <v>2108</v>
      </c>
      <c r="E1310" s="104">
        <v>1200</v>
      </c>
    </row>
    <row r="1311" spans="1:5" customFormat="1">
      <c r="A1311" s="103" t="s">
        <v>1714</v>
      </c>
      <c r="B1311" s="7" t="s">
        <v>1715</v>
      </c>
      <c r="C1311" s="7" t="s">
        <v>382</v>
      </c>
      <c r="D1311" s="8" t="s">
        <v>2108</v>
      </c>
      <c r="E1311" s="104">
        <v>1200</v>
      </c>
    </row>
    <row r="1312" spans="1:5" customFormat="1">
      <c r="A1312" s="103" t="s">
        <v>1716</v>
      </c>
      <c r="B1312" s="7" t="s">
        <v>1717</v>
      </c>
      <c r="C1312" s="7" t="s">
        <v>382</v>
      </c>
      <c r="D1312" s="8" t="s">
        <v>2108</v>
      </c>
      <c r="E1312" s="104">
        <v>1200</v>
      </c>
    </row>
    <row r="1313" spans="1:5" customFormat="1">
      <c r="A1313" s="103" t="s">
        <v>1718</v>
      </c>
      <c r="B1313" s="7" t="s">
        <v>1719</v>
      </c>
      <c r="C1313" s="7" t="s">
        <v>382</v>
      </c>
      <c r="D1313" s="8" t="s">
        <v>2108</v>
      </c>
      <c r="E1313" s="104">
        <v>1200</v>
      </c>
    </row>
    <row r="1314" spans="1:5" customFormat="1">
      <c r="A1314" s="103" t="s">
        <v>1720</v>
      </c>
      <c r="B1314" s="7" t="s">
        <v>1721</v>
      </c>
      <c r="C1314" s="7" t="s">
        <v>382</v>
      </c>
      <c r="D1314" s="8" t="s">
        <v>2108</v>
      </c>
      <c r="E1314" s="104">
        <v>1200</v>
      </c>
    </row>
    <row r="1315" spans="1:5" customFormat="1">
      <c r="A1315" s="103" t="s">
        <v>1722</v>
      </c>
      <c r="B1315" s="7" t="s">
        <v>1723</v>
      </c>
      <c r="C1315" s="7" t="s">
        <v>382</v>
      </c>
      <c r="D1315" s="8" t="s">
        <v>2108</v>
      </c>
      <c r="E1315" s="104">
        <v>1200</v>
      </c>
    </row>
    <row r="1316" spans="1:5" customFormat="1">
      <c r="A1316" s="103" t="s">
        <v>1724</v>
      </c>
      <c r="B1316" s="7" t="s">
        <v>1725</v>
      </c>
      <c r="C1316" s="7" t="s">
        <v>382</v>
      </c>
      <c r="D1316" s="8" t="s">
        <v>2108</v>
      </c>
      <c r="E1316" s="104">
        <v>1200</v>
      </c>
    </row>
    <row r="1317" spans="1:5" customFormat="1">
      <c r="A1317" s="103" t="s">
        <v>1726</v>
      </c>
      <c r="B1317" s="7" t="s">
        <v>1727</v>
      </c>
      <c r="C1317" s="7" t="s">
        <v>382</v>
      </c>
      <c r="D1317" s="8" t="s">
        <v>2108</v>
      </c>
      <c r="E1317" s="104">
        <v>1200</v>
      </c>
    </row>
    <row r="1318" spans="1:5" customFormat="1">
      <c r="A1318" s="103" t="s">
        <v>1728</v>
      </c>
      <c r="B1318" s="7" t="s">
        <v>1729</v>
      </c>
      <c r="C1318" s="7" t="s">
        <v>382</v>
      </c>
      <c r="D1318" s="8" t="s">
        <v>2108</v>
      </c>
      <c r="E1318" s="104">
        <v>1200</v>
      </c>
    </row>
    <row r="1319" spans="1:5" customFormat="1">
      <c r="A1319" s="103" t="s">
        <v>1730</v>
      </c>
      <c r="B1319" s="7" t="s">
        <v>1731</v>
      </c>
      <c r="C1319" s="7" t="s">
        <v>382</v>
      </c>
      <c r="D1319" s="8" t="s">
        <v>2108</v>
      </c>
      <c r="E1319" s="104">
        <v>1200</v>
      </c>
    </row>
    <row r="1320" spans="1:5" customFormat="1">
      <c r="A1320" s="103" t="s">
        <v>1732</v>
      </c>
      <c r="B1320" s="7" t="s">
        <v>1733</v>
      </c>
      <c r="C1320" s="7" t="s">
        <v>382</v>
      </c>
      <c r="D1320" s="8" t="s">
        <v>2108</v>
      </c>
      <c r="E1320" s="104">
        <v>1200</v>
      </c>
    </row>
    <row r="1321" spans="1:5" customFormat="1">
      <c r="A1321" s="103" t="s">
        <v>1734</v>
      </c>
      <c r="B1321" s="7" t="s">
        <v>1735</v>
      </c>
      <c r="C1321" s="7" t="s">
        <v>382</v>
      </c>
      <c r="D1321" s="8" t="s">
        <v>2108</v>
      </c>
      <c r="E1321" s="104">
        <v>1200</v>
      </c>
    </row>
    <row r="1322" spans="1:5" customFormat="1">
      <c r="A1322" s="103" t="s">
        <v>1736</v>
      </c>
      <c r="B1322" s="7" t="s">
        <v>1737</v>
      </c>
      <c r="C1322" s="7" t="s">
        <v>382</v>
      </c>
      <c r="D1322" s="8" t="s">
        <v>2108</v>
      </c>
      <c r="E1322" s="104">
        <v>1200</v>
      </c>
    </row>
    <row r="1323" spans="1:5" customFormat="1">
      <c r="A1323" s="103" t="s">
        <v>1738</v>
      </c>
      <c r="B1323" s="7" t="s">
        <v>1739</v>
      </c>
      <c r="C1323" s="7" t="s">
        <v>382</v>
      </c>
      <c r="D1323" s="8" t="s">
        <v>2108</v>
      </c>
      <c r="E1323" s="104">
        <v>1200</v>
      </c>
    </row>
    <row r="1324" spans="1:5" customFormat="1">
      <c r="A1324" s="103" t="s">
        <v>1740</v>
      </c>
      <c r="B1324" s="7" t="s">
        <v>1741</v>
      </c>
      <c r="C1324" s="7" t="s">
        <v>382</v>
      </c>
      <c r="D1324" s="8" t="s">
        <v>2108</v>
      </c>
      <c r="E1324" s="104">
        <v>1200</v>
      </c>
    </row>
    <row r="1325" spans="1:5" customFormat="1">
      <c r="A1325" s="103" t="s">
        <v>1742</v>
      </c>
      <c r="B1325" s="7" t="s">
        <v>1659</v>
      </c>
      <c r="C1325" s="7" t="s">
        <v>24</v>
      </c>
      <c r="D1325" s="8" t="s">
        <v>2108</v>
      </c>
      <c r="E1325" s="104">
        <v>1200</v>
      </c>
    </row>
    <row r="1326" spans="1:5" customFormat="1">
      <c r="A1326" s="103" t="s">
        <v>1743</v>
      </c>
      <c r="B1326" s="7" t="s">
        <v>1661</v>
      </c>
      <c r="C1326" s="7" t="s">
        <v>24</v>
      </c>
      <c r="D1326" s="8" t="s">
        <v>2108</v>
      </c>
      <c r="E1326" s="104">
        <v>1200</v>
      </c>
    </row>
    <row r="1327" spans="1:5" customFormat="1">
      <c r="A1327" s="103" t="s">
        <v>1744</v>
      </c>
      <c r="B1327" s="7" t="s">
        <v>1663</v>
      </c>
      <c r="C1327" s="7" t="s">
        <v>24</v>
      </c>
      <c r="D1327" s="8" t="s">
        <v>2108</v>
      </c>
      <c r="E1327" s="104">
        <v>1200</v>
      </c>
    </row>
    <row r="1328" spans="1:5" customFormat="1">
      <c r="A1328" s="103" t="s">
        <v>1745</v>
      </c>
      <c r="B1328" s="7" t="s">
        <v>1665</v>
      </c>
      <c r="C1328" s="7" t="s">
        <v>24</v>
      </c>
      <c r="D1328" s="8" t="s">
        <v>2108</v>
      </c>
      <c r="E1328" s="104">
        <v>1200</v>
      </c>
    </row>
    <row r="1329" spans="1:5" customFormat="1">
      <c r="A1329" s="103" t="s">
        <v>1746</v>
      </c>
      <c r="B1329" s="7" t="s">
        <v>1667</v>
      </c>
      <c r="C1329" s="7" t="s">
        <v>24</v>
      </c>
      <c r="D1329" s="8" t="s">
        <v>2108</v>
      </c>
      <c r="E1329" s="104">
        <v>1200</v>
      </c>
    </row>
    <row r="1330" spans="1:5" customFormat="1">
      <c r="A1330" s="103" t="s">
        <v>1747</v>
      </c>
      <c r="B1330" s="7" t="s">
        <v>1669</v>
      </c>
      <c r="C1330" s="7" t="s">
        <v>24</v>
      </c>
      <c r="D1330" s="8" t="s">
        <v>2108</v>
      </c>
      <c r="E1330" s="104">
        <v>1200</v>
      </c>
    </row>
    <row r="1331" spans="1:5" customFormat="1">
      <c r="A1331" s="103" t="s">
        <v>1748</v>
      </c>
      <c r="B1331" s="7" t="s">
        <v>1671</v>
      </c>
      <c r="C1331" s="7" t="s">
        <v>24</v>
      </c>
      <c r="D1331" s="8" t="s">
        <v>2108</v>
      </c>
      <c r="E1331" s="104">
        <v>1200</v>
      </c>
    </row>
    <row r="1332" spans="1:5" customFormat="1">
      <c r="A1332" s="103" t="s">
        <v>1749</v>
      </c>
      <c r="B1332" s="7" t="s">
        <v>1673</v>
      </c>
      <c r="C1332" s="7" t="s">
        <v>24</v>
      </c>
      <c r="D1332" s="8" t="s">
        <v>2108</v>
      </c>
      <c r="E1332" s="104">
        <v>1200</v>
      </c>
    </row>
    <row r="1333" spans="1:5" customFormat="1">
      <c r="A1333" s="103" t="s">
        <v>1750</v>
      </c>
      <c r="B1333" s="7" t="s">
        <v>1675</v>
      </c>
      <c r="C1333" s="7" t="s">
        <v>24</v>
      </c>
      <c r="D1333" s="8" t="s">
        <v>2108</v>
      </c>
      <c r="E1333" s="104">
        <v>1200</v>
      </c>
    </row>
    <row r="1334" spans="1:5" customFormat="1">
      <c r="A1334" s="103" t="s">
        <v>1751</v>
      </c>
      <c r="B1334" s="7" t="s">
        <v>1677</v>
      </c>
      <c r="C1334" s="7" t="s">
        <v>24</v>
      </c>
      <c r="D1334" s="8" t="s">
        <v>2108</v>
      </c>
      <c r="E1334" s="104">
        <v>1200</v>
      </c>
    </row>
    <row r="1335" spans="1:5" customFormat="1">
      <c r="A1335" s="103" t="s">
        <v>1752</v>
      </c>
      <c r="B1335" s="7" t="s">
        <v>1679</v>
      </c>
      <c r="C1335" s="7" t="s">
        <v>24</v>
      </c>
      <c r="D1335" s="8" t="s">
        <v>2108</v>
      </c>
      <c r="E1335" s="104">
        <v>1200</v>
      </c>
    </row>
    <row r="1336" spans="1:5" customFormat="1">
      <c r="A1336" s="103" t="s">
        <v>1753</v>
      </c>
      <c r="B1336" s="7" t="s">
        <v>1681</v>
      </c>
      <c r="C1336" s="7" t="s">
        <v>24</v>
      </c>
      <c r="D1336" s="8" t="s">
        <v>2108</v>
      </c>
      <c r="E1336" s="104">
        <v>1200</v>
      </c>
    </row>
    <row r="1337" spans="1:5" customFormat="1">
      <c r="A1337" s="103" t="s">
        <v>1754</v>
      </c>
      <c r="B1337" s="7" t="s">
        <v>1683</v>
      </c>
      <c r="C1337" s="7" t="s">
        <v>24</v>
      </c>
      <c r="D1337" s="8" t="s">
        <v>2108</v>
      </c>
      <c r="E1337" s="104">
        <v>1200</v>
      </c>
    </row>
    <row r="1338" spans="1:5" customFormat="1">
      <c r="A1338" s="103" t="s">
        <v>1755</v>
      </c>
      <c r="B1338" s="7" t="s">
        <v>1685</v>
      </c>
      <c r="C1338" s="7" t="s">
        <v>24</v>
      </c>
      <c r="D1338" s="8" t="s">
        <v>2108</v>
      </c>
      <c r="E1338" s="104">
        <v>1200</v>
      </c>
    </row>
    <row r="1339" spans="1:5" customFormat="1">
      <c r="A1339" s="103" t="s">
        <v>1756</v>
      </c>
      <c r="B1339" s="7" t="s">
        <v>1687</v>
      </c>
      <c r="C1339" s="7" t="s">
        <v>24</v>
      </c>
      <c r="D1339" s="8" t="s">
        <v>2108</v>
      </c>
      <c r="E1339" s="104">
        <v>1200</v>
      </c>
    </row>
    <row r="1340" spans="1:5" customFormat="1">
      <c r="A1340" s="103" t="s">
        <v>1757</v>
      </c>
      <c r="B1340" s="7" t="s">
        <v>1689</v>
      </c>
      <c r="C1340" s="7" t="s">
        <v>24</v>
      </c>
      <c r="D1340" s="8" t="s">
        <v>2108</v>
      </c>
      <c r="E1340" s="104">
        <v>1200</v>
      </c>
    </row>
    <row r="1341" spans="1:5" customFormat="1">
      <c r="A1341" s="103" t="s">
        <v>1758</v>
      </c>
      <c r="B1341" s="7" t="s">
        <v>1691</v>
      </c>
      <c r="C1341" s="7" t="s">
        <v>24</v>
      </c>
      <c r="D1341" s="8" t="s">
        <v>2108</v>
      </c>
      <c r="E1341" s="104">
        <v>1200</v>
      </c>
    </row>
    <row r="1342" spans="1:5" customFormat="1">
      <c r="A1342" s="103" t="s">
        <v>1759</v>
      </c>
      <c r="B1342" s="7" t="s">
        <v>1693</v>
      </c>
      <c r="C1342" s="7" t="s">
        <v>24</v>
      </c>
      <c r="D1342" s="8" t="s">
        <v>2108</v>
      </c>
      <c r="E1342" s="104">
        <v>1200</v>
      </c>
    </row>
    <row r="1343" spans="1:5" customFormat="1">
      <c r="A1343" s="103" t="s">
        <v>1760</v>
      </c>
      <c r="B1343" s="7" t="s">
        <v>1695</v>
      </c>
      <c r="C1343" s="7" t="s">
        <v>24</v>
      </c>
      <c r="D1343" s="8" t="s">
        <v>2108</v>
      </c>
      <c r="E1343" s="104">
        <v>1200</v>
      </c>
    </row>
    <row r="1344" spans="1:5" customFormat="1">
      <c r="A1344" s="103" t="s">
        <v>1761</v>
      </c>
      <c r="B1344" s="7" t="s">
        <v>280</v>
      </c>
      <c r="C1344" s="7" t="s">
        <v>24</v>
      </c>
      <c r="D1344" s="8" t="s">
        <v>2108</v>
      </c>
      <c r="E1344" s="104">
        <v>1200</v>
      </c>
    </row>
    <row r="1345" spans="1:5" customFormat="1">
      <c r="A1345" s="103" t="s">
        <v>1762</v>
      </c>
      <c r="B1345" s="7" t="s">
        <v>274</v>
      </c>
      <c r="C1345" s="7" t="s">
        <v>24</v>
      </c>
      <c r="D1345" s="8" t="s">
        <v>2108</v>
      </c>
      <c r="E1345" s="104">
        <v>1200</v>
      </c>
    </row>
    <row r="1346" spans="1:5" customFormat="1">
      <c r="A1346" s="103" t="s">
        <v>1763</v>
      </c>
      <c r="B1346" s="7" t="s">
        <v>276</v>
      </c>
      <c r="C1346" s="7" t="s">
        <v>24</v>
      </c>
      <c r="D1346" s="8" t="s">
        <v>2108</v>
      </c>
      <c r="E1346" s="104">
        <v>1200</v>
      </c>
    </row>
    <row r="1347" spans="1:5" customFormat="1">
      <c r="A1347" s="103" t="s">
        <v>1764</v>
      </c>
      <c r="B1347" s="7" t="s">
        <v>1702</v>
      </c>
      <c r="C1347" s="7" t="s">
        <v>24</v>
      </c>
      <c r="D1347" s="8" t="s">
        <v>2108</v>
      </c>
      <c r="E1347" s="104">
        <v>1200</v>
      </c>
    </row>
    <row r="1348" spans="1:5" customFormat="1">
      <c r="A1348" s="103" t="s">
        <v>1765</v>
      </c>
      <c r="B1348" s="7" t="s">
        <v>269</v>
      </c>
      <c r="C1348" s="7" t="s">
        <v>24</v>
      </c>
      <c r="D1348" s="8" t="s">
        <v>2108</v>
      </c>
      <c r="E1348" s="104">
        <v>1200</v>
      </c>
    </row>
    <row r="1349" spans="1:5" customFormat="1">
      <c r="A1349" s="103" t="s">
        <v>1766</v>
      </c>
      <c r="B1349" s="7" t="s">
        <v>1705</v>
      </c>
      <c r="C1349" s="7" t="s">
        <v>24</v>
      </c>
      <c r="D1349" s="8" t="s">
        <v>2108</v>
      </c>
      <c r="E1349" s="104">
        <v>1200</v>
      </c>
    </row>
    <row r="1350" spans="1:5" customFormat="1">
      <c r="A1350" s="103" t="s">
        <v>1767</v>
      </c>
      <c r="B1350" s="7" t="s">
        <v>1707</v>
      </c>
      <c r="C1350" s="7" t="s">
        <v>24</v>
      </c>
      <c r="D1350" s="8" t="s">
        <v>2108</v>
      </c>
      <c r="E1350" s="104">
        <v>1200</v>
      </c>
    </row>
    <row r="1351" spans="1:5" customFormat="1">
      <c r="A1351" s="103" t="s">
        <v>1768</v>
      </c>
      <c r="B1351" s="7" t="s">
        <v>1709</v>
      </c>
      <c r="C1351" s="7" t="s">
        <v>24</v>
      </c>
      <c r="D1351" s="8" t="s">
        <v>2108</v>
      </c>
      <c r="E1351" s="104">
        <v>1200</v>
      </c>
    </row>
    <row r="1352" spans="1:5" customFormat="1">
      <c r="A1352" s="103" t="s">
        <v>1769</v>
      </c>
      <c r="B1352" s="7" t="s">
        <v>1711</v>
      </c>
      <c r="C1352" s="7" t="s">
        <v>24</v>
      </c>
      <c r="D1352" s="8" t="s">
        <v>2108</v>
      </c>
      <c r="E1352" s="104">
        <v>1200</v>
      </c>
    </row>
    <row r="1353" spans="1:5" customFormat="1">
      <c r="A1353" s="103" t="s">
        <v>1770</v>
      </c>
      <c r="B1353" s="7" t="s">
        <v>1713</v>
      </c>
      <c r="C1353" s="7" t="s">
        <v>24</v>
      </c>
      <c r="D1353" s="8" t="s">
        <v>2108</v>
      </c>
      <c r="E1353" s="104">
        <v>1200</v>
      </c>
    </row>
    <row r="1354" spans="1:5" customFormat="1">
      <c r="A1354" s="103" t="s">
        <v>1771</v>
      </c>
      <c r="B1354" s="7" t="s">
        <v>1715</v>
      </c>
      <c r="C1354" s="7" t="s">
        <v>24</v>
      </c>
      <c r="D1354" s="8" t="s">
        <v>2108</v>
      </c>
      <c r="E1354" s="104">
        <v>1200</v>
      </c>
    </row>
    <row r="1355" spans="1:5" customFormat="1">
      <c r="A1355" s="103" t="s">
        <v>1772</v>
      </c>
      <c r="B1355" s="7" t="s">
        <v>1717</v>
      </c>
      <c r="C1355" s="7" t="s">
        <v>24</v>
      </c>
      <c r="D1355" s="8" t="s">
        <v>2108</v>
      </c>
      <c r="E1355" s="104">
        <v>1200</v>
      </c>
    </row>
    <row r="1356" spans="1:5" customFormat="1">
      <c r="A1356" s="103" t="s">
        <v>1773</v>
      </c>
      <c r="B1356" s="7" t="s">
        <v>1719</v>
      </c>
      <c r="C1356" s="7" t="s">
        <v>24</v>
      </c>
      <c r="D1356" s="8" t="s">
        <v>2108</v>
      </c>
      <c r="E1356" s="104">
        <v>1200</v>
      </c>
    </row>
    <row r="1357" spans="1:5" customFormat="1">
      <c r="A1357" s="103" t="s">
        <v>1774</v>
      </c>
      <c r="B1357" s="7" t="s">
        <v>1721</v>
      </c>
      <c r="C1357" s="7" t="s">
        <v>24</v>
      </c>
      <c r="D1357" s="8" t="s">
        <v>2108</v>
      </c>
      <c r="E1357" s="104">
        <v>1200</v>
      </c>
    </row>
    <row r="1358" spans="1:5" customFormat="1">
      <c r="A1358" s="103" t="s">
        <v>1775</v>
      </c>
      <c r="B1358" s="7" t="s">
        <v>1723</v>
      </c>
      <c r="C1358" s="7" t="s">
        <v>24</v>
      </c>
      <c r="D1358" s="8" t="s">
        <v>2108</v>
      </c>
      <c r="E1358" s="104">
        <v>1200</v>
      </c>
    </row>
    <row r="1359" spans="1:5" customFormat="1">
      <c r="A1359" s="103" t="s">
        <v>1776</v>
      </c>
      <c r="B1359" s="7" t="s">
        <v>1725</v>
      </c>
      <c r="C1359" s="7" t="s">
        <v>24</v>
      </c>
      <c r="D1359" s="8" t="s">
        <v>2108</v>
      </c>
      <c r="E1359" s="104">
        <v>1200</v>
      </c>
    </row>
    <row r="1360" spans="1:5" customFormat="1">
      <c r="A1360" s="103" t="s">
        <v>1777</v>
      </c>
      <c r="B1360" s="7" t="s">
        <v>1727</v>
      </c>
      <c r="C1360" s="7" t="s">
        <v>24</v>
      </c>
      <c r="D1360" s="8" t="s">
        <v>2108</v>
      </c>
      <c r="E1360" s="104">
        <v>1200</v>
      </c>
    </row>
    <row r="1361" spans="1:5" customFormat="1">
      <c r="A1361" s="103" t="s">
        <v>1778</v>
      </c>
      <c r="B1361" s="7" t="s">
        <v>1729</v>
      </c>
      <c r="C1361" s="7" t="s">
        <v>24</v>
      </c>
      <c r="D1361" s="8" t="s">
        <v>2108</v>
      </c>
      <c r="E1361" s="104">
        <v>1200</v>
      </c>
    </row>
    <row r="1362" spans="1:5" customFormat="1">
      <c r="A1362" s="103" t="s">
        <v>1779</v>
      </c>
      <c r="B1362" s="7" t="s">
        <v>1731</v>
      </c>
      <c r="C1362" s="7" t="s">
        <v>24</v>
      </c>
      <c r="D1362" s="8" t="s">
        <v>2108</v>
      </c>
      <c r="E1362" s="104">
        <v>1200</v>
      </c>
    </row>
    <row r="1363" spans="1:5" customFormat="1">
      <c r="A1363" s="103" t="s">
        <v>1780</v>
      </c>
      <c r="B1363" s="7" t="s">
        <v>1733</v>
      </c>
      <c r="C1363" s="7" t="s">
        <v>24</v>
      </c>
      <c r="D1363" s="8" t="s">
        <v>2108</v>
      </c>
      <c r="E1363" s="104">
        <v>1200</v>
      </c>
    </row>
    <row r="1364" spans="1:5" customFormat="1">
      <c r="A1364" s="103" t="s">
        <v>1781</v>
      </c>
      <c r="B1364" s="7" t="s">
        <v>1735</v>
      </c>
      <c r="C1364" s="7" t="s">
        <v>24</v>
      </c>
      <c r="D1364" s="8" t="s">
        <v>2108</v>
      </c>
      <c r="E1364" s="104">
        <v>1200</v>
      </c>
    </row>
    <row r="1365" spans="1:5" customFormat="1">
      <c r="A1365" s="103" t="s">
        <v>1782</v>
      </c>
      <c r="B1365" s="7" t="s">
        <v>1737</v>
      </c>
      <c r="C1365" s="7" t="s">
        <v>24</v>
      </c>
      <c r="D1365" s="8" t="s">
        <v>2108</v>
      </c>
      <c r="E1365" s="104">
        <v>1200</v>
      </c>
    </row>
    <row r="1366" spans="1:5" customFormat="1">
      <c r="A1366" s="103" t="s">
        <v>1783</v>
      </c>
      <c r="B1366" s="7" t="s">
        <v>1739</v>
      </c>
      <c r="C1366" s="7" t="s">
        <v>24</v>
      </c>
      <c r="D1366" s="8" t="s">
        <v>2108</v>
      </c>
      <c r="E1366" s="104">
        <v>1200</v>
      </c>
    </row>
    <row r="1367" spans="1:5" customFormat="1">
      <c r="A1367" s="103" t="s">
        <v>1784</v>
      </c>
      <c r="B1367" s="7" t="s">
        <v>1741</v>
      </c>
      <c r="C1367" s="7" t="s">
        <v>24</v>
      </c>
      <c r="D1367" s="8" t="s">
        <v>2108</v>
      </c>
      <c r="E1367" s="104">
        <v>1200</v>
      </c>
    </row>
    <row r="1368" spans="1:5" customFormat="1">
      <c r="A1368" s="103" t="s">
        <v>1785</v>
      </c>
      <c r="B1368" s="7" t="s">
        <v>1659</v>
      </c>
      <c r="C1368" s="7" t="s">
        <v>1603</v>
      </c>
      <c r="D1368" s="8" t="s">
        <v>2108</v>
      </c>
      <c r="E1368" s="104">
        <v>1200</v>
      </c>
    </row>
    <row r="1369" spans="1:5" customFormat="1">
      <c r="A1369" s="103" t="s">
        <v>1786</v>
      </c>
      <c r="B1369" s="7" t="s">
        <v>1661</v>
      </c>
      <c r="C1369" s="7" t="s">
        <v>1603</v>
      </c>
      <c r="D1369" s="8" t="s">
        <v>2108</v>
      </c>
      <c r="E1369" s="104">
        <v>1200</v>
      </c>
    </row>
    <row r="1370" spans="1:5" customFormat="1">
      <c r="A1370" s="103" t="s">
        <v>1787</v>
      </c>
      <c r="B1370" s="7" t="s">
        <v>1663</v>
      </c>
      <c r="C1370" s="7" t="s">
        <v>1603</v>
      </c>
      <c r="D1370" s="8" t="s">
        <v>2108</v>
      </c>
      <c r="E1370" s="104">
        <v>1200</v>
      </c>
    </row>
    <row r="1371" spans="1:5" customFormat="1">
      <c r="A1371" s="103" t="s">
        <v>1788</v>
      </c>
      <c r="B1371" s="7" t="s">
        <v>1665</v>
      </c>
      <c r="C1371" s="7" t="s">
        <v>1603</v>
      </c>
      <c r="D1371" s="8" t="s">
        <v>2108</v>
      </c>
      <c r="E1371" s="104">
        <v>1200</v>
      </c>
    </row>
    <row r="1372" spans="1:5" customFormat="1">
      <c r="A1372" s="103" t="s">
        <v>1789</v>
      </c>
      <c r="B1372" s="7" t="s">
        <v>1667</v>
      </c>
      <c r="C1372" s="7" t="s">
        <v>1603</v>
      </c>
      <c r="D1372" s="8" t="s">
        <v>2108</v>
      </c>
      <c r="E1372" s="104">
        <v>1200</v>
      </c>
    </row>
    <row r="1373" spans="1:5" customFormat="1">
      <c r="A1373" s="103" t="s">
        <v>1790</v>
      </c>
      <c r="B1373" s="7" t="s">
        <v>1669</v>
      </c>
      <c r="C1373" s="7" t="s">
        <v>1603</v>
      </c>
      <c r="D1373" s="8" t="s">
        <v>2108</v>
      </c>
      <c r="E1373" s="104">
        <v>1200</v>
      </c>
    </row>
    <row r="1374" spans="1:5" customFormat="1">
      <c r="A1374" s="103" t="s">
        <v>1791</v>
      </c>
      <c r="B1374" s="7" t="s">
        <v>1671</v>
      </c>
      <c r="C1374" s="7" t="s">
        <v>1603</v>
      </c>
      <c r="D1374" s="8" t="s">
        <v>2108</v>
      </c>
      <c r="E1374" s="104">
        <v>1200</v>
      </c>
    </row>
    <row r="1375" spans="1:5" customFormat="1">
      <c r="A1375" s="103" t="s">
        <v>1792</v>
      </c>
      <c r="B1375" s="7" t="s">
        <v>1673</v>
      </c>
      <c r="C1375" s="7" t="s">
        <v>1603</v>
      </c>
      <c r="D1375" s="8" t="s">
        <v>2108</v>
      </c>
      <c r="E1375" s="104">
        <v>1200</v>
      </c>
    </row>
    <row r="1376" spans="1:5" customFormat="1">
      <c r="A1376" s="103" t="s">
        <v>1793</v>
      </c>
      <c r="B1376" s="7" t="s">
        <v>1675</v>
      </c>
      <c r="C1376" s="7" t="s">
        <v>1603</v>
      </c>
      <c r="D1376" s="8" t="s">
        <v>2108</v>
      </c>
      <c r="E1376" s="104">
        <v>1200</v>
      </c>
    </row>
    <row r="1377" spans="1:5" customFormat="1">
      <c r="A1377" s="103" t="s">
        <v>1794</v>
      </c>
      <c r="B1377" s="7" t="s">
        <v>1677</v>
      </c>
      <c r="C1377" s="7" t="s">
        <v>1603</v>
      </c>
      <c r="D1377" s="8" t="s">
        <v>2108</v>
      </c>
      <c r="E1377" s="104">
        <v>1200</v>
      </c>
    </row>
    <row r="1378" spans="1:5" customFormat="1">
      <c r="A1378" s="103" t="s">
        <v>1795</v>
      </c>
      <c r="B1378" s="7" t="s">
        <v>1679</v>
      </c>
      <c r="C1378" s="7" t="s">
        <v>1603</v>
      </c>
      <c r="D1378" s="8" t="s">
        <v>2108</v>
      </c>
      <c r="E1378" s="104">
        <v>1200</v>
      </c>
    </row>
    <row r="1379" spans="1:5" customFormat="1">
      <c r="A1379" s="103" t="s">
        <v>1796</v>
      </c>
      <c r="B1379" s="7" t="s">
        <v>1681</v>
      </c>
      <c r="C1379" s="7" t="s">
        <v>1603</v>
      </c>
      <c r="D1379" s="8" t="s">
        <v>2108</v>
      </c>
      <c r="E1379" s="104">
        <v>1200</v>
      </c>
    </row>
    <row r="1380" spans="1:5" customFormat="1">
      <c r="A1380" s="103" t="s">
        <v>1797</v>
      </c>
      <c r="B1380" s="7" t="s">
        <v>1683</v>
      </c>
      <c r="C1380" s="7" t="s">
        <v>1603</v>
      </c>
      <c r="D1380" s="8" t="s">
        <v>2108</v>
      </c>
      <c r="E1380" s="104">
        <v>1200</v>
      </c>
    </row>
    <row r="1381" spans="1:5" customFormat="1">
      <c r="A1381" s="103" t="s">
        <v>1798</v>
      </c>
      <c r="B1381" s="7" t="s">
        <v>1685</v>
      </c>
      <c r="C1381" s="7" t="s">
        <v>1603</v>
      </c>
      <c r="D1381" s="8" t="s">
        <v>2108</v>
      </c>
      <c r="E1381" s="104">
        <v>1200</v>
      </c>
    </row>
    <row r="1382" spans="1:5" customFormat="1">
      <c r="A1382" s="103" t="s">
        <v>1799</v>
      </c>
      <c r="B1382" s="7" t="s">
        <v>1689</v>
      </c>
      <c r="C1382" s="7" t="s">
        <v>1603</v>
      </c>
      <c r="D1382" s="8" t="s">
        <v>2108</v>
      </c>
      <c r="E1382" s="104">
        <v>1200</v>
      </c>
    </row>
    <row r="1383" spans="1:5" customFormat="1">
      <c r="A1383" s="103" t="s">
        <v>1800</v>
      </c>
      <c r="B1383" s="7" t="s">
        <v>1691</v>
      </c>
      <c r="C1383" s="7" t="s">
        <v>1603</v>
      </c>
      <c r="D1383" s="8" t="s">
        <v>2108</v>
      </c>
      <c r="E1383" s="104">
        <v>1200</v>
      </c>
    </row>
    <row r="1384" spans="1:5" customFormat="1">
      <c r="A1384" s="103" t="s">
        <v>1801</v>
      </c>
      <c r="B1384" s="7" t="s">
        <v>1693</v>
      </c>
      <c r="C1384" s="7" t="s">
        <v>1603</v>
      </c>
      <c r="D1384" s="8" t="s">
        <v>2108</v>
      </c>
      <c r="E1384" s="104">
        <v>1200</v>
      </c>
    </row>
    <row r="1385" spans="1:5" customFormat="1">
      <c r="A1385" s="103" t="s">
        <v>1802</v>
      </c>
      <c r="B1385" s="7" t="s">
        <v>1695</v>
      </c>
      <c r="C1385" s="7" t="s">
        <v>1603</v>
      </c>
      <c r="D1385" s="8" t="s">
        <v>2108</v>
      </c>
      <c r="E1385" s="104">
        <v>1200</v>
      </c>
    </row>
    <row r="1386" spans="1:5" customFormat="1">
      <c r="A1386" s="103" t="s">
        <v>1803</v>
      </c>
      <c r="B1386" s="7" t="s">
        <v>280</v>
      </c>
      <c r="C1386" s="7" t="s">
        <v>1603</v>
      </c>
      <c r="D1386" s="8" t="s">
        <v>2108</v>
      </c>
      <c r="E1386" s="104">
        <v>1200</v>
      </c>
    </row>
    <row r="1387" spans="1:5" customFormat="1">
      <c r="A1387" s="103" t="s">
        <v>1804</v>
      </c>
      <c r="B1387" s="7" t="s">
        <v>274</v>
      </c>
      <c r="C1387" s="7" t="s">
        <v>1603</v>
      </c>
      <c r="D1387" s="8" t="s">
        <v>2108</v>
      </c>
      <c r="E1387" s="104">
        <v>1200</v>
      </c>
    </row>
    <row r="1388" spans="1:5" customFormat="1">
      <c r="A1388" s="103" t="s">
        <v>1805</v>
      </c>
      <c r="B1388" s="7" t="s">
        <v>276</v>
      </c>
      <c r="C1388" s="7" t="s">
        <v>1603</v>
      </c>
      <c r="D1388" s="8" t="s">
        <v>2108</v>
      </c>
      <c r="E1388" s="104">
        <v>1200</v>
      </c>
    </row>
    <row r="1389" spans="1:5" customFormat="1">
      <c r="A1389" s="103" t="s">
        <v>1806</v>
      </c>
      <c r="B1389" s="7" t="s">
        <v>1702</v>
      </c>
      <c r="C1389" s="7" t="s">
        <v>1603</v>
      </c>
      <c r="D1389" s="8" t="s">
        <v>2108</v>
      </c>
      <c r="E1389" s="104">
        <v>1200</v>
      </c>
    </row>
    <row r="1390" spans="1:5" customFormat="1">
      <c r="A1390" s="103" t="s">
        <v>1807</v>
      </c>
      <c r="B1390" s="7" t="s">
        <v>269</v>
      </c>
      <c r="C1390" s="7" t="s">
        <v>1603</v>
      </c>
      <c r="D1390" s="8" t="s">
        <v>2108</v>
      </c>
      <c r="E1390" s="104">
        <v>1200</v>
      </c>
    </row>
    <row r="1391" spans="1:5" customFormat="1">
      <c r="A1391" s="103" t="s">
        <v>1808</v>
      </c>
      <c r="B1391" s="7" t="s">
        <v>1705</v>
      </c>
      <c r="C1391" s="7" t="s">
        <v>1603</v>
      </c>
      <c r="D1391" s="8" t="s">
        <v>2108</v>
      </c>
      <c r="E1391" s="104">
        <v>1200</v>
      </c>
    </row>
    <row r="1392" spans="1:5" customFormat="1">
      <c r="A1392" s="103" t="s">
        <v>1809</v>
      </c>
      <c r="B1392" s="7" t="s">
        <v>1810</v>
      </c>
      <c r="C1392" s="7" t="s">
        <v>1603</v>
      </c>
      <c r="D1392" s="8" t="s">
        <v>2108</v>
      </c>
      <c r="E1392" s="104">
        <v>1200</v>
      </c>
    </row>
    <row r="1393" spans="1:5" customFormat="1">
      <c r="A1393" s="103" t="s">
        <v>1811</v>
      </c>
      <c r="B1393" s="7" t="s">
        <v>1711</v>
      </c>
      <c r="C1393" s="7" t="s">
        <v>1603</v>
      </c>
      <c r="D1393" s="8" t="s">
        <v>2108</v>
      </c>
      <c r="E1393" s="104">
        <v>1200</v>
      </c>
    </row>
    <row r="1394" spans="1:5" customFormat="1">
      <c r="A1394" s="103" t="s">
        <v>1812</v>
      </c>
      <c r="B1394" s="7" t="s">
        <v>1713</v>
      </c>
      <c r="C1394" s="7" t="s">
        <v>1603</v>
      </c>
      <c r="D1394" s="8" t="s">
        <v>2108</v>
      </c>
      <c r="E1394" s="104">
        <v>1200</v>
      </c>
    </row>
    <row r="1395" spans="1:5" customFormat="1">
      <c r="A1395" s="103" t="s">
        <v>1813</v>
      </c>
      <c r="B1395" s="7" t="s">
        <v>1715</v>
      </c>
      <c r="C1395" s="7" t="s">
        <v>1603</v>
      </c>
      <c r="D1395" s="8" t="s">
        <v>2108</v>
      </c>
      <c r="E1395" s="104">
        <v>1200</v>
      </c>
    </row>
    <row r="1396" spans="1:5" customFormat="1">
      <c r="A1396" s="103" t="s">
        <v>1814</v>
      </c>
      <c r="B1396" s="7" t="s">
        <v>1717</v>
      </c>
      <c r="C1396" s="7" t="s">
        <v>1603</v>
      </c>
      <c r="D1396" s="8" t="s">
        <v>2108</v>
      </c>
      <c r="E1396" s="104">
        <v>1200</v>
      </c>
    </row>
    <row r="1397" spans="1:5" customFormat="1">
      <c r="A1397" s="103" t="s">
        <v>1815</v>
      </c>
      <c r="B1397" s="7" t="s">
        <v>1719</v>
      </c>
      <c r="C1397" s="7" t="s">
        <v>1603</v>
      </c>
      <c r="D1397" s="8" t="s">
        <v>2108</v>
      </c>
      <c r="E1397" s="104">
        <v>1200</v>
      </c>
    </row>
    <row r="1398" spans="1:5" customFormat="1">
      <c r="A1398" s="103" t="s">
        <v>1816</v>
      </c>
      <c r="B1398" s="7" t="s">
        <v>1721</v>
      </c>
      <c r="C1398" s="7" t="s">
        <v>1603</v>
      </c>
      <c r="D1398" s="8" t="s">
        <v>2108</v>
      </c>
      <c r="E1398" s="104">
        <v>1200</v>
      </c>
    </row>
    <row r="1399" spans="1:5" customFormat="1">
      <c r="A1399" s="103" t="s">
        <v>1817</v>
      </c>
      <c r="B1399" s="7" t="s">
        <v>1723</v>
      </c>
      <c r="C1399" s="7" t="s">
        <v>1603</v>
      </c>
      <c r="D1399" s="8" t="s">
        <v>2108</v>
      </c>
      <c r="E1399" s="104">
        <v>1200</v>
      </c>
    </row>
    <row r="1400" spans="1:5" customFormat="1">
      <c r="A1400" s="103" t="s">
        <v>1818</v>
      </c>
      <c r="B1400" s="7" t="s">
        <v>1725</v>
      </c>
      <c r="C1400" s="7" t="s">
        <v>1603</v>
      </c>
      <c r="D1400" s="8" t="s">
        <v>2108</v>
      </c>
      <c r="E1400" s="104">
        <v>1200</v>
      </c>
    </row>
    <row r="1401" spans="1:5" customFormat="1">
      <c r="A1401" s="103" t="s">
        <v>1819</v>
      </c>
      <c r="B1401" s="7" t="s">
        <v>1727</v>
      </c>
      <c r="C1401" s="7" t="s">
        <v>1603</v>
      </c>
      <c r="D1401" s="8" t="s">
        <v>2108</v>
      </c>
      <c r="E1401" s="104">
        <v>1200</v>
      </c>
    </row>
    <row r="1402" spans="1:5" customFormat="1">
      <c r="A1402" s="103" t="s">
        <v>1820</v>
      </c>
      <c r="B1402" s="7" t="s">
        <v>1729</v>
      </c>
      <c r="C1402" s="7" t="s">
        <v>1603</v>
      </c>
      <c r="D1402" s="8" t="s">
        <v>2108</v>
      </c>
      <c r="E1402" s="104">
        <v>1200</v>
      </c>
    </row>
    <row r="1403" spans="1:5" customFormat="1">
      <c r="A1403" s="103" t="s">
        <v>1821</v>
      </c>
      <c r="B1403" s="7" t="s">
        <v>1731</v>
      </c>
      <c r="C1403" s="7" t="s">
        <v>1603</v>
      </c>
      <c r="D1403" s="8" t="s">
        <v>2108</v>
      </c>
      <c r="E1403" s="104">
        <v>1200</v>
      </c>
    </row>
    <row r="1404" spans="1:5" customFormat="1">
      <c r="A1404" s="103" t="s">
        <v>1822</v>
      </c>
      <c r="B1404" s="7" t="s">
        <v>1733</v>
      </c>
      <c r="C1404" s="7" t="s">
        <v>1603</v>
      </c>
      <c r="D1404" s="8" t="s">
        <v>2108</v>
      </c>
      <c r="E1404" s="104">
        <v>1200</v>
      </c>
    </row>
    <row r="1405" spans="1:5" customFormat="1">
      <c r="A1405" s="103" t="s">
        <v>1823</v>
      </c>
      <c r="B1405" s="7" t="s">
        <v>1735</v>
      </c>
      <c r="C1405" s="7" t="s">
        <v>1603</v>
      </c>
      <c r="D1405" s="8" t="s">
        <v>2108</v>
      </c>
      <c r="E1405" s="104">
        <v>1200</v>
      </c>
    </row>
    <row r="1406" spans="1:5" customFormat="1">
      <c r="A1406" s="103" t="s">
        <v>1824</v>
      </c>
      <c r="B1406" s="7" t="s">
        <v>1737</v>
      </c>
      <c r="C1406" s="7" t="s">
        <v>1603</v>
      </c>
      <c r="D1406" s="8" t="s">
        <v>2108</v>
      </c>
      <c r="E1406" s="104">
        <v>1200</v>
      </c>
    </row>
    <row r="1407" spans="1:5" customFormat="1">
      <c r="A1407" s="103" t="s">
        <v>1825</v>
      </c>
      <c r="B1407" s="7" t="s">
        <v>1826</v>
      </c>
      <c r="C1407" s="7" t="s">
        <v>1603</v>
      </c>
      <c r="D1407" s="8" t="s">
        <v>2108</v>
      </c>
      <c r="E1407" s="104">
        <v>1200</v>
      </c>
    </row>
    <row r="1408" spans="1:5" customFormat="1">
      <c r="A1408" s="103" t="s">
        <v>1827</v>
      </c>
      <c r="B1408" s="7" t="s">
        <v>1741</v>
      </c>
      <c r="C1408" s="7" t="s">
        <v>1603</v>
      </c>
      <c r="D1408" s="8" t="s">
        <v>2108</v>
      </c>
      <c r="E1408" s="104">
        <v>1200</v>
      </c>
    </row>
    <row r="1409" spans="1:5" customFormat="1">
      <c r="A1409" s="9"/>
      <c r="B1409" s="138" t="s">
        <v>1828</v>
      </c>
      <c r="C1409" s="138"/>
      <c r="D1409" s="138"/>
      <c r="E1409" s="104"/>
    </row>
    <row r="1410" spans="1:5" customFormat="1">
      <c r="A1410" s="103" t="s">
        <v>1829</v>
      </c>
      <c r="B1410" s="7" t="s">
        <v>2191</v>
      </c>
      <c r="C1410" s="7" t="s">
        <v>6</v>
      </c>
      <c r="D1410" s="8" t="s">
        <v>2118</v>
      </c>
      <c r="E1410" s="104">
        <v>2600</v>
      </c>
    </row>
    <row r="1411" spans="1:5" customFormat="1">
      <c r="A1411" s="103" t="s">
        <v>1830</v>
      </c>
      <c r="B1411" s="7" t="s">
        <v>2192</v>
      </c>
      <c r="C1411" s="7" t="s">
        <v>71</v>
      </c>
      <c r="D1411" s="8" t="s">
        <v>2127</v>
      </c>
      <c r="E1411" s="104">
        <v>2400</v>
      </c>
    </row>
    <row r="1412" spans="1:5" customFormat="1" ht="31.5">
      <c r="A1412" s="103" t="s">
        <v>1831</v>
      </c>
      <c r="B1412" s="7" t="s">
        <v>2193</v>
      </c>
      <c r="C1412" s="7" t="s">
        <v>6</v>
      </c>
      <c r="D1412" s="8" t="s">
        <v>2118</v>
      </c>
      <c r="E1412" s="104">
        <v>2600</v>
      </c>
    </row>
    <row r="1413" spans="1:5" customFormat="1">
      <c r="A1413" s="103" t="s">
        <v>1832</v>
      </c>
      <c r="B1413" s="7" t="s">
        <v>2194</v>
      </c>
      <c r="C1413" s="7" t="s">
        <v>6</v>
      </c>
      <c r="D1413" s="8" t="s">
        <v>2118</v>
      </c>
      <c r="E1413" s="104">
        <v>2600</v>
      </c>
    </row>
    <row r="1414" spans="1:5" customFormat="1" ht="31.5">
      <c r="A1414" s="103" t="s">
        <v>1833</v>
      </c>
      <c r="B1414" s="7" t="s">
        <v>2195</v>
      </c>
      <c r="C1414" s="7" t="s">
        <v>6</v>
      </c>
      <c r="D1414" s="8" t="s">
        <v>2118</v>
      </c>
      <c r="E1414" s="104">
        <v>2600</v>
      </c>
    </row>
    <row r="1415" spans="1:5" customFormat="1">
      <c r="A1415" s="103" t="s">
        <v>1834</v>
      </c>
      <c r="B1415" s="7" t="s">
        <v>2196</v>
      </c>
      <c r="C1415" s="7" t="s">
        <v>6</v>
      </c>
      <c r="D1415" s="8" t="s">
        <v>2118</v>
      </c>
      <c r="E1415" s="104">
        <v>2600</v>
      </c>
    </row>
    <row r="1416" spans="1:5" customFormat="1" ht="31.5">
      <c r="A1416" s="103" t="s">
        <v>1835</v>
      </c>
      <c r="B1416" s="7" t="s">
        <v>2197</v>
      </c>
      <c r="C1416" s="7" t="s">
        <v>6</v>
      </c>
      <c r="D1416" s="8" t="s">
        <v>2118</v>
      </c>
      <c r="E1416" s="104">
        <v>2600</v>
      </c>
    </row>
    <row r="1417" spans="1:5" customFormat="1" ht="31.5">
      <c r="A1417" s="103" t="s">
        <v>1836</v>
      </c>
      <c r="B1417" s="7" t="s">
        <v>2198</v>
      </c>
      <c r="C1417" s="7" t="s">
        <v>6</v>
      </c>
      <c r="D1417" s="8" t="s">
        <v>2118</v>
      </c>
      <c r="E1417" s="104">
        <v>2600</v>
      </c>
    </row>
    <row r="1418" spans="1:5" customFormat="1" ht="31.5">
      <c r="A1418" s="103" t="s">
        <v>2101</v>
      </c>
      <c r="B1418" s="7" t="s">
        <v>2199</v>
      </c>
      <c r="C1418" s="7" t="s">
        <v>6</v>
      </c>
      <c r="D1418" s="8" t="s">
        <v>2118</v>
      </c>
      <c r="E1418" s="104">
        <v>6000</v>
      </c>
    </row>
    <row r="1419" spans="1:5" customFormat="1">
      <c r="A1419" s="103" t="s">
        <v>3000</v>
      </c>
      <c r="B1419" s="72" t="s">
        <v>2999</v>
      </c>
      <c r="C1419" s="7" t="s">
        <v>6</v>
      </c>
      <c r="D1419" s="8" t="s">
        <v>3001</v>
      </c>
      <c r="E1419" s="104">
        <v>3200</v>
      </c>
    </row>
    <row r="1420" spans="1:5" customFormat="1" ht="31.5">
      <c r="A1420" s="103" t="s">
        <v>1837</v>
      </c>
      <c r="B1420" s="7" t="s">
        <v>2200</v>
      </c>
      <c r="C1420" s="7" t="s">
        <v>6</v>
      </c>
      <c r="D1420" s="8" t="s">
        <v>2118</v>
      </c>
      <c r="E1420" s="104">
        <v>2600</v>
      </c>
    </row>
    <row r="1421" spans="1:5" customFormat="1">
      <c r="A1421" s="103" t="s">
        <v>1838</v>
      </c>
      <c r="B1421" s="7" t="s">
        <v>2201</v>
      </c>
      <c r="C1421" s="7" t="s">
        <v>6</v>
      </c>
      <c r="D1421" s="8" t="s">
        <v>2118</v>
      </c>
      <c r="E1421" s="104">
        <v>2600</v>
      </c>
    </row>
    <row r="1422" spans="1:5" customFormat="1">
      <c r="A1422" s="103" t="s">
        <v>1839</v>
      </c>
      <c r="B1422" s="7" t="s">
        <v>2202</v>
      </c>
      <c r="C1422" s="7" t="s">
        <v>6</v>
      </c>
      <c r="D1422" s="8" t="s">
        <v>2118</v>
      </c>
      <c r="E1422" s="104">
        <v>2700</v>
      </c>
    </row>
    <row r="1423" spans="1:5" customFormat="1" ht="31.5">
      <c r="A1423" s="103" t="s">
        <v>1840</v>
      </c>
      <c r="B1423" s="7" t="s">
        <v>1841</v>
      </c>
      <c r="C1423" s="7" t="s">
        <v>71</v>
      </c>
      <c r="D1423" s="8" t="s">
        <v>2118</v>
      </c>
      <c r="E1423" s="104">
        <v>5600</v>
      </c>
    </row>
    <row r="1424" spans="1:5" customFormat="1" ht="47.25">
      <c r="A1424" s="103" t="s">
        <v>1842</v>
      </c>
      <c r="B1424" s="7" t="s">
        <v>1843</v>
      </c>
      <c r="C1424" s="7" t="s">
        <v>6</v>
      </c>
      <c r="D1424" s="8" t="s">
        <v>2118</v>
      </c>
      <c r="E1424" s="104">
        <v>6000</v>
      </c>
    </row>
    <row r="1425" spans="1:5" customFormat="1" ht="31.5">
      <c r="A1425" s="103" t="s">
        <v>1844</v>
      </c>
      <c r="B1425" s="7" t="s">
        <v>1845</v>
      </c>
      <c r="C1425" s="7" t="s">
        <v>71</v>
      </c>
      <c r="D1425" s="8" t="s">
        <v>2118</v>
      </c>
      <c r="E1425" s="104">
        <v>5600</v>
      </c>
    </row>
    <row r="1426" spans="1:5" customFormat="1" ht="31.5">
      <c r="A1426" s="103" t="s">
        <v>1846</v>
      </c>
      <c r="B1426" s="7" t="s">
        <v>1847</v>
      </c>
      <c r="C1426" s="7" t="s">
        <v>71</v>
      </c>
      <c r="D1426" s="8" t="s">
        <v>2118</v>
      </c>
      <c r="E1426" s="104">
        <v>11400</v>
      </c>
    </row>
    <row r="1427" spans="1:5" customFormat="1" ht="31.5">
      <c r="A1427" s="103" t="s">
        <v>1848</v>
      </c>
      <c r="B1427" s="7" t="s">
        <v>2969</v>
      </c>
      <c r="C1427" s="7" t="s">
        <v>6</v>
      </c>
      <c r="D1427" s="8" t="s">
        <v>2118</v>
      </c>
      <c r="E1427" s="104">
        <v>640</v>
      </c>
    </row>
    <row r="1428" spans="1:5" customFormat="1">
      <c r="A1428" s="103" t="s">
        <v>1849</v>
      </c>
      <c r="B1428" s="7" t="s">
        <v>2970</v>
      </c>
      <c r="C1428" s="7" t="s">
        <v>24</v>
      </c>
      <c r="D1428" s="8" t="s">
        <v>2118</v>
      </c>
      <c r="E1428" s="104">
        <v>5400</v>
      </c>
    </row>
    <row r="1429" spans="1:5" customFormat="1">
      <c r="A1429" s="103" t="s">
        <v>1850</v>
      </c>
      <c r="B1429" s="7" t="s">
        <v>2971</v>
      </c>
      <c r="C1429" s="7" t="s">
        <v>71</v>
      </c>
      <c r="D1429" s="8" t="s">
        <v>2118</v>
      </c>
      <c r="E1429" s="104">
        <v>5400</v>
      </c>
    </row>
    <row r="1430" spans="1:5" customFormat="1" ht="47.25">
      <c r="A1430" s="103" t="s">
        <v>1851</v>
      </c>
      <c r="B1430" s="7" t="s">
        <v>2972</v>
      </c>
      <c r="C1430" s="7" t="s">
        <v>1852</v>
      </c>
      <c r="D1430" s="8" t="s">
        <v>2118</v>
      </c>
      <c r="E1430" s="104">
        <v>8000</v>
      </c>
    </row>
    <row r="1431" spans="1:5" customFormat="1" ht="31.5">
      <c r="A1431" s="103" t="s">
        <v>1853</v>
      </c>
      <c r="B1431" s="7" t="s">
        <v>2973</v>
      </c>
      <c r="C1431" s="7" t="s">
        <v>6</v>
      </c>
      <c r="D1431" s="8" t="s">
        <v>2118</v>
      </c>
      <c r="E1431" s="104">
        <v>3000</v>
      </c>
    </row>
    <row r="1432" spans="1:5" customFormat="1" ht="31.5">
      <c r="A1432" s="103" t="s">
        <v>1854</v>
      </c>
      <c r="B1432" s="7" t="s">
        <v>1855</v>
      </c>
      <c r="C1432" s="7" t="s">
        <v>6</v>
      </c>
      <c r="D1432" s="8" t="s">
        <v>2118</v>
      </c>
      <c r="E1432" s="104">
        <v>3800</v>
      </c>
    </row>
    <row r="1433" spans="1:5" customFormat="1" ht="31.5">
      <c r="A1433" s="103" t="s">
        <v>1856</v>
      </c>
      <c r="B1433" s="7" t="s">
        <v>2974</v>
      </c>
      <c r="C1433" s="7" t="s">
        <v>6</v>
      </c>
      <c r="D1433" s="8" t="s">
        <v>2118</v>
      </c>
      <c r="E1433" s="104">
        <v>6000</v>
      </c>
    </row>
    <row r="1434" spans="1:5" customFormat="1" ht="31.5">
      <c r="A1434" s="103" t="s">
        <v>1857</v>
      </c>
      <c r="B1434" s="7" t="s">
        <v>2975</v>
      </c>
      <c r="C1434" s="7" t="s">
        <v>348</v>
      </c>
      <c r="D1434" s="8" t="s">
        <v>2118</v>
      </c>
      <c r="E1434" s="104">
        <v>6000</v>
      </c>
    </row>
    <row r="1435" spans="1:5" customFormat="1">
      <c r="A1435" s="9"/>
      <c r="B1435" s="138" t="s">
        <v>1858</v>
      </c>
      <c r="C1435" s="138"/>
      <c r="D1435" s="138"/>
      <c r="E1435" s="104"/>
    </row>
    <row r="1436" spans="1:5" customFormat="1" ht="31.5">
      <c r="A1436" s="103" t="s">
        <v>1859</v>
      </c>
      <c r="B1436" s="7" t="s">
        <v>2203</v>
      </c>
      <c r="C1436" s="7" t="s">
        <v>6</v>
      </c>
      <c r="D1436" s="8" t="s">
        <v>2109</v>
      </c>
      <c r="E1436" s="104">
        <v>3000</v>
      </c>
    </row>
    <row r="1437" spans="1:5" customFormat="1" ht="31.5">
      <c r="A1437" s="103" t="s">
        <v>1860</v>
      </c>
      <c r="B1437" s="7" t="s">
        <v>2204</v>
      </c>
      <c r="C1437" s="7" t="s">
        <v>1977</v>
      </c>
      <c r="D1437" s="8" t="s">
        <v>2109</v>
      </c>
      <c r="E1437" s="104">
        <v>3000</v>
      </c>
    </row>
    <row r="1438" spans="1:5" customFormat="1" ht="47.25">
      <c r="A1438" s="103" t="s">
        <v>1861</v>
      </c>
      <c r="B1438" s="7" t="s">
        <v>2205</v>
      </c>
      <c r="C1438" s="7" t="s">
        <v>1977</v>
      </c>
      <c r="D1438" s="8" t="s">
        <v>2111</v>
      </c>
      <c r="E1438" s="104">
        <v>4000</v>
      </c>
    </row>
    <row r="1439" spans="1:5" customFormat="1" ht="47.25">
      <c r="A1439" s="103" t="s">
        <v>1862</v>
      </c>
      <c r="B1439" s="7" t="s">
        <v>2206</v>
      </c>
      <c r="C1439" s="7" t="s">
        <v>1852</v>
      </c>
      <c r="D1439" s="8" t="s">
        <v>2111</v>
      </c>
      <c r="E1439" s="104">
        <v>7000</v>
      </c>
    </row>
    <row r="1440" spans="1:5" customFormat="1" ht="47.25">
      <c r="A1440" s="103" t="s">
        <v>2102</v>
      </c>
      <c r="B1440" s="7" t="s">
        <v>2207</v>
      </c>
      <c r="C1440" s="7" t="s">
        <v>1977</v>
      </c>
      <c r="D1440" s="8" t="s">
        <v>2109</v>
      </c>
      <c r="E1440" s="104">
        <v>3600</v>
      </c>
    </row>
    <row r="1441" spans="1:6" customFormat="1">
      <c r="A1441" s="103" t="s">
        <v>1863</v>
      </c>
      <c r="B1441" s="7" t="s">
        <v>1864</v>
      </c>
      <c r="C1441" s="7" t="s">
        <v>6</v>
      </c>
      <c r="D1441" s="8" t="s">
        <v>2109</v>
      </c>
      <c r="E1441" s="104">
        <v>3000</v>
      </c>
    </row>
    <row r="1442" spans="1:6" customFormat="1">
      <c r="A1442" s="103" t="s">
        <v>1865</v>
      </c>
      <c r="B1442" s="7" t="s">
        <v>1866</v>
      </c>
      <c r="C1442" s="7" t="s">
        <v>6</v>
      </c>
      <c r="D1442" s="8" t="s">
        <v>2107</v>
      </c>
      <c r="E1442" s="104">
        <v>2600</v>
      </c>
    </row>
    <row r="1443" spans="1:6" customFormat="1">
      <c r="A1443" s="103" t="s">
        <v>1867</v>
      </c>
      <c r="B1443" s="7" t="s">
        <v>1866</v>
      </c>
      <c r="C1443" s="7" t="s">
        <v>24</v>
      </c>
      <c r="D1443" s="8" t="s">
        <v>2107</v>
      </c>
      <c r="E1443" s="104">
        <v>2600</v>
      </c>
    </row>
    <row r="1444" spans="1:6" customFormat="1">
      <c r="A1444" s="9"/>
      <c r="B1444" s="138" t="s">
        <v>1868</v>
      </c>
      <c r="C1444" s="138"/>
      <c r="D1444" s="138"/>
      <c r="E1444" s="104"/>
    </row>
    <row r="1445" spans="1:6" customFormat="1" ht="63">
      <c r="A1445" s="105" t="s">
        <v>1869</v>
      </c>
      <c r="B1445" s="7" t="s">
        <v>1870</v>
      </c>
      <c r="C1445" s="7" t="s">
        <v>1978</v>
      </c>
      <c r="D1445" s="8" t="s">
        <v>2128</v>
      </c>
      <c r="E1445" s="104">
        <v>11000</v>
      </c>
    </row>
    <row r="1446" spans="1:6" customFormat="1">
      <c r="A1446" s="9"/>
      <c r="B1446" s="138" t="s">
        <v>1871</v>
      </c>
      <c r="C1446" s="138"/>
      <c r="D1446" s="138"/>
      <c r="E1446" s="104"/>
    </row>
    <row r="1447" spans="1:6" customFormat="1">
      <c r="A1447" s="103" t="s">
        <v>1872</v>
      </c>
      <c r="B1447" s="7" t="s">
        <v>1873</v>
      </c>
      <c r="C1447" s="7" t="s">
        <v>71</v>
      </c>
      <c r="D1447" s="8" t="s">
        <v>536</v>
      </c>
      <c r="E1447" s="104">
        <v>20000</v>
      </c>
    </row>
    <row r="1448" spans="1:6" customFormat="1">
      <c r="A1448" s="103" t="s">
        <v>1874</v>
      </c>
      <c r="B1448" s="7" t="s">
        <v>1875</v>
      </c>
      <c r="C1448" s="7" t="s">
        <v>71</v>
      </c>
      <c r="D1448" s="8" t="s">
        <v>536</v>
      </c>
      <c r="E1448" s="104">
        <v>14000</v>
      </c>
    </row>
    <row r="1449" spans="1:6" customFormat="1">
      <c r="A1449" s="103" t="s">
        <v>1876</v>
      </c>
      <c r="B1449" s="7" t="s">
        <v>1877</v>
      </c>
      <c r="C1449" s="7" t="s">
        <v>71</v>
      </c>
      <c r="D1449" s="8" t="s">
        <v>536</v>
      </c>
      <c r="E1449" s="104">
        <v>14000</v>
      </c>
    </row>
    <row r="1450" spans="1:6">
      <c r="A1450" s="106"/>
      <c r="B1450" s="139" t="s">
        <v>2211</v>
      </c>
      <c r="C1450" s="139"/>
      <c r="D1450" s="139"/>
      <c r="E1450" s="107"/>
      <c r="F1450" s="17"/>
    </row>
    <row r="1451" spans="1:6" s="3" customFormat="1" ht="94.5">
      <c r="A1451" s="108" t="s">
        <v>2212</v>
      </c>
      <c r="B1451" s="18" t="s">
        <v>2213</v>
      </c>
      <c r="C1451" s="18" t="s">
        <v>2214</v>
      </c>
      <c r="D1451" s="19" t="s">
        <v>122</v>
      </c>
      <c r="E1451" s="109">
        <v>3400</v>
      </c>
      <c r="F1451" s="23"/>
    </row>
    <row r="1452" spans="1:6" s="3" customFormat="1" ht="31.5">
      <c r="A1452" s="108" t="s">
        <v>2215</v>
      </c>
      <c r="B1452" s="18" t="s">
        <v>2216</v>
      </c>
      <c r="C1452" s="18" t="s">
        <v>71</v>
      </c>
      <c r="D1452" s="19" t="s">
        <v>122</v>
      </c>
      <c r="E1452" s="109">
        <v>1700</v>
      </c>
      <c r="F1452" s="23"/>
    </row>
    <row r="1453" spans="1:6" s="3" customFormat="1" ht="31.5">
      <c r="A1453" s="108" t="s">
        <v>2217</v>
      </c>
      <c r="B1453" s="18" t="s">
        <v>2218</v>
      </c>
      <c r="C1453" s="18" t="s">
        <v>71</v>
      </c>
      <c r="D1453" s="19" t="s">
        <v>266</v>
      </c>
      <c r="E1453" s="109">
        <v>2160</v>
      </c>
      <c r="F1453" s="23"/>
    </row>
    <row r="1454" spans="1:6" s="3" customFormat="1" ht="47.25">
      <c r="A1454" s="108" t="s">
        <v>2219</v>
      </c>
      <c r="B1454" s="18" t="s">
        <v>2220</v>
      </c>
      <c r="C1454" s="18" t="s">
        <v>71</v>
      </c>
      <c r="D1454" s="19" t="s">
        <v>11</v>
      </c>
      <c r="E1454" s="109">
        <v>2240</v>
      </c>
      <c r="F1454" s="23"/>
    </row>
    <row r="1455" spans="1:6" s="3" customFormat="1" ht="31.5">
      <c r="A1455" s="108" t="s">
        <v>2221</v>
      </c>
      <c r="B1455" s="18" t="s">
        <v>2222</v>
      </c>
      <c r="C1455" s="18" t="s">
        <v>71</v>
      </c>
      <c r="D1455" s="19" t="s">
        <v>465</v>
      </c>
      <c r="E1455" s="109">
        <v>3600</v>
      </c>
      <c r="F1455" s="23"/>
    </row>
    <row r="1456" spans="1:6" s="3" customFormat="1" ht="78.75">
      <c r="A1456" s="108" t="s">
        <v>2223</v>
      </c>
      <c r="B1456" s="18" t="s">
        <v>2224</v>
      </c>
      <c r="C1456" s="18" t="s">
        <v>2225</v>
      </c>
      <c r="D1456" s="19" t="s">
        <v>233</v>
      </c>
      <c r="E1456" s="109">
        <v>2500</v>
      </c>
      <c r="F1456" s="23"/>
    </row>
    <row r="1457" spans="1:6" ht="63">
      <c r="A1457" s="108" t="s">
        <v>2226</v>
      </c>
      <c r="B1457" s="18" t="s">
        <v>2227</v>
      </c>
      <c r="C1457" s="18" t="s">
        <v>2228</v>
      </c>
      <c r="D1457" s="19" t="s">
        <v>18</v>
      </c>
      <c r="E1457" s="109">
        <v>3500</v>
      </c>
      <c r="F1457" s="23"/>
    </row>
    <row r="1458" spans="1:6" ht="78.75">
      <c r="A1458" s="108" t="s">
        <v>2229</v>
      </c>
      <c r="B1458" s="18" t="s">
        <v>2230</v>
      </c>
      <c r="C1458" s="18" t="s">
        <v>2231</v>
      </c>
      <c r="D1458" s="19" t="s">
        <v>266</v>
      </c>
      <c r="E1458" s="109">
        <v>3500</v>
      </c>
      <c r="F1458" s="23"/>
    </row>
    <row r="1459" spans="1:6" ht="78.75">
      <c r="A1459" s="108" t="s">
        <v>2232</v>
      </c>
      <c r="B1459" s="18" t="s">
        <v>2233</v>
      </c>
      <c r="C1459" s="18" t="s">
        <v>2234</v>
      </c>
      <c r="D1459" s="19" t="s">
        <v>233</v>
      </c>
      <c r="E1459" s="109">
        <v>2850</v>
      </c>
      <c r="F1459" s="23"/>
    </row>
    <row r="1460" spans="1:6" ht="47.25">
      <c r="A1460" s="108" t="s">
        <v>2235</v>
      </c>
      <c r="B1460" s="18" t="s">
        <v>2236</v>
      </c>
      <c r="C1460" s="18" t="s">
        <v>71</v>
      </c>
      <c r="D1460" s="19" t="s">
        <v>11</v>
      </c>
      <c r="E1460" s="109">
        <v>1000</v>
      </c>
      <c r="F1460" s="23"/>
    </row>
    <row r="1461" spans="1:6" ht="63">
      <c r="A1461" s="108" t="s">
        <v>2237</v>
      </c>
      <c r="B1461" s="18" t="s">
        <v>2238</v>
      </c>
      <c r="C1461" s="18" t="s">
        <v>71</v>
      </c>
      <c r="D1461" s="19" t="s">
        <v>266</v>
      </c>
      <c r="E1461" s="109">
        <v>2920</v>
      </c>
      <c r="F1461" s="23"/>
    </row>
    <row r="1462" spans="1:6" ht="94.5">
      <c r="A1462" s="108" t="s">
        <v>2239</v>
      </c>
      <c r="B1462" s="18" t="s">
        <v>2240</v>
      </c>
      <c r="C1462" s="18" t="s">
        <v>2241</v>
      </c>
      <c r="D1462" s="19" t="s">
        <v>122</v>
      </c>
      <c r="E1462" s="109">
        <v>3500</v>
      </c>
      <c r="F1462" s="23"/>
    </row>
    <row r="1463" spans="1:6" ht="63">
      <c r="A1463" s="108" t="s">
        <v>2242</v>
      </c>
      <c r="B1463" s="18" t="s">
        <v>2243</v>
      </c>
      <c r="C1463" s="18" t="s">
        <v>71</v>
      </c>
      <c r="D1463" s="19" t="s">
        <v>122</v>
      </c>
      <c r="E1463" s="109">
        <v>3990</v>
      </c>
      <c r="F1463" s="24"/>
    </row>
    <row r="1464" spans="1:6" ht="47.25">
      <c r="A1464" s="108" t="s">
        <v>2244</v>
      </c>
      <c r="B1464" s="18" t="s">
        <v>2245</v>
      </c>
      <c r="C1464" s="18" t="s">
        <v>71</v>
      </c>
      <c r="D1464" s="19" t="s">
        <v>11</v>
      </c>
      <c r="E1464" s="100"/>
      <c r="F1464" s="23"/>
    </row>
    <row r="1465" spans="1:6" ht="47.25">
      <c r="A1465" s="108" t="s">
        <v>2246</v>
      </c>
      <c r="B1465" s="20" t="s">
        <v>2247</v>
      </c>
      <c r="C1465" s="20" t="s">
        <v>71</v>
      </c>
      <c r="D1465" s="19" t="s">
        <v>11</v>
      </c>
      <c r="E1465" s="109">
        <v>2560</v>
      </c>
      <c r="F1465" s="23"/>
    </row>
    <row r="1466" spans="1:6" ht="47.25">
      <c r="A1466" s="108" t="s">
        <v>2248</v>
      </c>
      <c r="B1466" s="18" t="s">
        <v>2249</v>
      </c>
      <c r="C1466" s="18" t="s">
        <v>71</v>
      </c>
      <c r="D1466" s="19" t="s">
        <v>11</v>
      </c>
      <c r="E1466" s="109">
        <v>630</v>
      </c>
      <c r="F1466" s="23"/>
    </row>
    <row r="1467" spans="1:6" ht="78.75">
      <c r="A1467" s="108" t="s">
        <v>2250</v>
      </c>
      <c r="B1467" s="18" t="s">
        <v>2251</v>
      </c>
      <c r="C1467" s="18" t="s">
        <v>2252</v>
      </c>
      <c r="D1467" s="19" t="s">
        <v>233</v>
      </c>
      <c r="E1467" s="109">
        <v>2200</v>
      </c>
      <c r="F1467" s="24"/>
    </row>
    <row r="1468" spans="1:6" ht="47.25">
      <c r="A1468" s="108" t="s">
        <v>2253</v>
      </c>
      <c r="B1468" s="18" t="s">
        <v>2254</v>
      </c>
      <c r="C1468" s="18" t="s">
        <v>71</v>
      </c>
      <c r="D1468" s="19" t="s">
        <v>11</v>
      </c>
      <c r="E1468" s="100">
        <v>1600</v>
      </c>
      <c r="F1468" s="23"/>
    </row>
    <row r="1469" spans="1:6" ht="31.5">
      <c r="A1469" s="108" t="s">
        <v>2255</v>
      </c>
      <c r="B1469" s="18" t="s">
        <v>2256</v>
      </c>
      <c r="C1469" s="18" t="s">
        <v>71</v>
      </c>
      <c r="D1469" s="19" t="s">
        <v>11</v>
      </c>
      <c r="E1469" s="109">
        <v>610</v>
      </c>
      <c r="F1469" s="23"/>
    </row>
    <row r="1470" spans="1:6" ht="31.5">
      <c r="A1470" s="108" t="s">
        <v>2257</v>
      </c>
      <c r="B1470" s="18" t="s">
        <v>2258</v>
      </c>
      <c r="C1470" s="18" t="s">
        <v>71</v>
      </c>
      <c r="D1470" s="19" t="s">
        <v>11</v>
      </c>
      <c r="E1470" s="109">
        <v>1400</v>
      </c>
      <c r="F1470" s="23"/>
    </row>
    <row r="1471" spans="1:6" ht="47.25">
      <c r="A1471" s="108" t="s">
        <v>2259</v>
      </c>
      <c r="B1471" s="18" t="s">
        <v>2260</v>
      </c>
      <c r="C1471" s="18" t="s">
        <v>71</v>
      </c>
      <c r="D1471" s="19" t="s">
        <v>11</v>
      </c>
      <c r="E1471" s="109">
        <v>3400</v>
      </c>
      <c r="F1471" s="23"/>
    </row>
    <row r="1472" spans="1:6" ht="47.25">
      <c r="A1472" s="108" t="s">
        <v>2261</v>
      </c>
      <c r="B1472" s="20" t="s">
        <v>2262</v>
      </c>
      <c r="C1472" s="20" t="s">
        <v>71</v>
      </c>
      <c r="D1472" s="19" t="s">
        <v>122</v>
      </c>
      <c r="E1472" s="109">
        <v>1310</v>
      </c>
      <c r="F1472" s="23"/>
    </row>
    <row r="1473" spans="1:6" ht="47.25">
      <c r="A1473" s="108" t="s">
        <v>2263</v>
      </c>
      <c r="B1473" s="18" t="s">
        <v>2264</v>
      </c>
      <c r="C1473" s="18" t="s">
        <v>2265</v>
      </c>
      <c r="D1473" s="19" t="s">
        <v>11</v>
      </c>
      <c r="E1473" s="109">
        <v>1330</v>
      </c>
      <c r="F1473" s="23"/>
    </row>
    <row r="1474" spans="1:6" ht="63">
      <c r="A1474" s="108" t="s">
        <v>2266</v>
      </c>
      <c r="B1474" s="18" t="s">
        <v>2267</v>
      </c>
      <c r="C1474" s="18" t="s">
        <v>2241</v>
      </c>
      <c r="D1474" s="19" t="s">
        <v>11</v>
      </c>
      <c r="E1474" s="109">
        <v>1490</v>
      </c>
      <c r="F1474" s="23"/>
    </row>
    <row r="1475" spans="1:6" ht="31.5">
      <c r="A1475" s="108" t="s">
        <v>2268</v>
      </c>
      <c r="B1475" s="18" t="s">
        <v>2269</v>
      </c>
      <c r="C1475" s="18" t="s">
        <v>895</v>
      </c>
      <c r="D1475" s="19" t="s">
        <v>18</v>
      </c>
      <c r="E1475" s="109">
        <v>880</v>
      </c>
      <c r="F1475" s="23"/>
    </row>
    <row r="1476" spans="1:6" ht="63">
      <c r="A1476" s="108" t="s">
        <v>2270</v>
      </c>
      <c r="B1476" s="18" t="s">
        <v>2271</v>
      </c>
      <c r="C1476" s="18" t="s">
        <v>895</v>
      </c>
      <c r="D1476" s="19" t="s">
        <v>135</v>
      </c>
      <c r="E1476" s="109">
        <v>1400</v>
      </c>
      <c r="F1476" s="23"/>
    </row>
    <row r="1477" spans="1:6" ht="94.5">
      <c r="A1477" s="108" t="s">
        <v>2272</v>
      </c>
      <c r="B1477" s="18" t="s">
        <v>2273</v>
      </c>
      <c r="C1477" s="18" t="s">
        <v>895</v>
      </c>
      <c r="D1477" s="19" t="s">
        <v>135</v>
      </c>
      <c r="E1477" s="109">
        <v>2500</v>
      </c>
      <c r="F1477" s="23"/>
    </row>
    <row r="1478" spans="1:6">
      <c r="A1478" s="108" t="s">
        <v>2274</v>
      </c>
      <c r="B1478" s="18" t="s">
        <v>2275</v>
      </c>
      <c r="C1478" s="18" t="s">
        <v>71</v>
      </c>
      <c r="D1478" s="19" t="s">
        <v>122</v>
      </c>
      <c r="E1478" s="109">
        <v>750</v>
      </c>
      <c r="F1478" s="23"/>
    </row>
    <row r="1479" spans="1:6" ht="94.5">
      <c r="A1479" s="108" t="s">
        <v>2276</v>
      </c>
      <c r="B1479" s="18" t="s">
        <v>2277</v>
      </c>
      <c r="C1479" s="18" t="s">
        <v>71</v>
      </c>
      <c r="D1479" s="19" t="s">
        <v>233</v>
      </c>
      <c r="E1479" s="109">
        <v>4520</v>
      </c>
      <c r="F1479" s="23"/>
    </row>
    <row r="1480" spans="1:6" ht="63">
      <c r="A1480" s="108" t="s">
        <v>2278</v>
      </c>
      <c r="B1480" s="18" t="s">
        <v>2279</v>
      </c>
      <c r="C1480" s="18" t="s">
        <v>71</v>
      </c>
      <c r="D1480" s="19" t="s">
        <v>342</v>
      </c>
      <c r="E1480" s="109">
        <v>1670</v>
      </c>
      <c r="F1480" s="23"/>
    </row>
    <row r="1481" spans="1:6" ht="94.5">
      <c r="A1481" s="108" t="s">
        <v>2280</v>
      </c>
      <c r="B1481" s="18" t="s">
        <v>2281</v>
      </c>
      <c r="C1481" s="18" t="s">
        <v>71</v>
      </c>
      <c r="D1481" s="19" t="s">
        <v>342</v>
      </c>
      <c r="E1481" s="109">
        <v>3360</v>
      </c>
      <c r="F1481" s="23"/>
    </row>
    <row r="1482" spans="1:6" ht="78.75">
      <c r="A1482" s="108" t="s">
        <v>2282</v>
      </c>
      <c r="B1482" s="18" t="s">
        <v>2283</v>
      </c>
      <c r="C1482" s="18" t="s">
        <v>71</v>
      </c>
      <c r="D1482" s="19" t="s">
        <v>342</v>
      </c>
      <c r="E1482" s="109">
        <v>2890</v>
      </c>
      <c r="F1482" s="23"/>
    </row>
    <row r="1483" spans="1:6" ht="47.25">
      <c r="A1483" s="108" t="s">
        <v>2284</v>
      </c>
      <c r="B1483" s="18" t="s">
        <v>2285</v>
      </c>
      <c r="C1483" s="18" t="s">
        <v>71</v>
      </c>
      <c r="D1483" s="19" t="s">
        <v>122</v>
      </c>
      <c r="E1483" s="109">
        <v>1310</v>
      </c>
      <c r="F1483" s="23"/>
    </row>
    <row r="1484" spans="1:6" ht="78.75">
      <c r="A1484" s="108" t="s">
        <v>2286</v>
      </c>
      <c r="B1484" s="18" t="s">
        <v>2287</v>
      </c>
      <c r="C1484" s="18" t="s">
        <v>71</v>
      </c>
      <c r="D1484" s="19" t="s">
        <v>342</v>
      </c>
      <c r="E1484" s="109">
        <v>3400</v>
      </c>
      <c r="F1484" s="23"/>
    </row>
    <row r="1485" spans="1:6" ht="141.75">
      <c r="A1485" s="108" t="s">
        <v>2288</v>
      </c>
      <c r="B1485" s="18" t="s">
        <v>2289</v>
      </c>
      <c r="C1485" s="18" t="s">
        <v>2290</v>
      </c>
      <c r="D1485" s="19" t="s">
        <v>122</v>
      </c>
      <c r="E1485" s="109">
        <v>5700</v>
      </c>
      <c r="F1485" s="23"/>
    </row>
    <row r="1486" spans="1:6" ht="157.5">
      <c r="A1486" s="108" t="s">
        <v>2291</v>
      </c>
      <c r="B1486" s="18" t="s">
        <v>2292</v>
      </c>
      <c r="C1486" s="18" t="s">
        <v>2293</v>
      </c>
      <c r="D1486" s="19" t="s">
        <v>233</v>
      </c>
      <c r="E1486" s="109">
        <v>5900</v>
      </c>
      <c r="F1486" s="23"/>
    </row>
    <row r="1487" spans="1:6" ht="78.75">
      <c r="A1487" s="108" t="s">
        <v>2294</v>
      </c>
      <c r="B1487" s="18" t="s">
        <v>2295</v>
      </c>
      <c r="C1487" s="18" t="s">
        <v>2228</v>
      </c>
      <c r="D1487" s="21" t="s">
        <v>122</v>
      </c>
      <c r="E1487" s="109">
        <v>2120</v>
      </c>
      <c r="F1487" s="23"/>
    </row>
    <row r="1488" spans="1:6" ht="47.25">
      <c r="A1488" s="108" t="s">
        <v>2296</v>
      </c>
      <c r="B1488" s="18" t="s">
        <v>2297</v>
      </c>
      <c r="C1488" s="18" t="s">
        <v>71</v>
      </c>
      <c r="D1488" s="21" t="s">
        <v>11</v>
      </c>
      <c r="E1488" s="109">
        <v>1200</v>
      </c>
      <c r="F1488" s="23"/>
    </row>
    <row r="1489" spans="1:6" ht="47.25">
      <c r="A1489" s="108" t="s">
        <v>2298</v>
      </c>
      <c r="B1489" s="18" t="s">
        <v>2299</v>
      </c>
      <c r="C1489" s="18" t="s">
        <v>71</v>
      </c>
      <c r="D1489" s="21" t="s">
        <v>122</v>
      </c>
      <c r="E1489" s="109">
        <v>1440</v>
      </c>
      <c r="F1489" s="23"/>
    </row>
    <row r="1490" spans="1:6" ht="110.25">
      <c r="A1490" s="108" t="s">
        <v>2300</v>
      </c>
      <c r="B1490" s="18" t="s">
        <v>2301</v>
      </c>
      <c r="C1490" s="18" t="s">
        <v>2302</v>
      </c>
      <c r="D1490" s="21" t="s">
        <v>122</v>
      </c>
      <c r="E1490" s="109">
        <v>1840</v>
      </c>
      <c r="F1490" s="23"/>
    </row>
    <row r="1491" spans="1:6">
      <c r="A1491" s="108" t="s">
        <v>2303</v>
      </c>
      <c r="B1491" s="22" t="s">
        <v>2304</v>
      </c>
      <c r="C1491" s="18" t="s">
        <v>71</v>
      </c>
      <c r="D1491" s="21" t="s">
        <v>11</v>
      </c>
      <c r="E1491" s="109">
        <v>515</v>
      </c>
      <c r="F1491" s="23"/>
    </row>
    <row r="1492" spans="1:6" ht="126">
      <c r="A1492" s="108" t="s">
        <v>2305</v>
      </c>
      <c r="B1492" s="18" t="s">
        <v>2306</v>
      </c>
      <c r="C1492" s="18" t="s">
        <v>2307</v>
      </c>
      <c r="D1492" s="21" t="s">
        <v>94</v>
      </c>
      <c r="E1492" s="109">
        <v>7500</v>
      </c>
      <c r="F1492" s="23"/>
    </row>
    <row r="1493" spans="1:6" ht="126">
      <c r="A1493" s="108" t="s">
        <v>2308</v>
      </c>
      <c r="B1493" s="18" t="s">
        <v>2309</v>
      </c>
      <c r="C1493" s="18" t="s">
        <v>2310</v>
      </c>
      <c r="D1493" s="21" t="s">
        <v>122</v>
      </c>
      <c r="E1493" s="109">
        <v>3410</v>
      </c>
      <c r="F1493" s="23"/>
    </row>
    <row r="1494" spans="1:6" ht="94.5">
      <c r="A1494" s="108" t="s">
        <v>2311</v>
      </c>
      <c r="B1494" s="18" t="s">
        <v>2312</v>
      </c>
      <c r="C1494" s="18" t="s">
        <v>2313</v>
      </c>
      <c r="D1494" s="21" t="s">
        <v>342</v>
      </c>
      <c r="E1494" s="109">
        <v>3930</v>
      </c>
      <c r="F1494" s="23"/>
    </row>
    <row r="1495" spans="1:6" ht="78.75">
      <c r="A1495" s="108" t="s">
        <v>2314</v>
      </c>
      <c r="B1495" s="18" t="s">
        <v>2315</v>
      </c>
      <c r="C1495" s="18" t="s">
        <v>2302</v>
      </c>
      <c r="D1495" s="21" t="s">
        <v>342</v>
      </c>
      <c r="E1495" s="109">
        <v>3630</v>
      </c>
      <c r="F1495" s="23"/>
    </row>
    <row r="1496" spans="1:6" ht="189">
      <c r="A1496" s="108" t="s">
        <v>2316</v>
      </c>
      <c r="B1496" s="18" t="s">
        <v>2317</v>
      </c>
      <c r="C1496" s="18" t="s">
        <v>2318</v>
      </c>
      <c r="D1496" s="21" t="s">
        <v>122</v>
      </c>
      <c r="E1496" s="109">
        <v>7740</v>
      </c>
      <c r="F1496" s="23"/>
    </row>
    <row r="1497" spans="1:6" ht="31.5">
      <c r="A1497" s="108" t="s">
        <v>2319</v>
      </c>
      <c r="B1497" s="18" t="s">
        <v>2320</v>
      </c>
      <c r="C1497" s="18" t="s">
        <v>2321</v>
      </c>
      <c r="D1497" s="21" t="s">
        <v>11</v>
      </c>
      <c r="E1497" s="109">
        <v>880</v>
      </c>
      <c r="F1497" s="23"/>
    </row>
    <row r="1498" spans="1:6" ht="126">
      <c r="A1498" s="108" t="s">
        <v>2322</v>
      </c>
      <c r="B1498" s="18" t="s">
        <v>2323</v>
      </c>
      <c r="C1498" s="18" t="s">
        <v>2318</v>
      </c>
      <c r="D1498" s="21" t="s">
        <v>122</v>
      </c>
      <c r="E1498" s="109">
        <v>4340</v>
      </c>
      <c r="F1498" s="23"/>
    </row>
    <row r="1499" spans="1:6" ht="110.25">
      <c r="A1499" s="108" t="s">
        <v>2324</v>
      </c>
      <c r="B1499" s="18" t="s">
        <v>2325</v>
      </c>
      <c r="C1499" s="18" t="s">
        <v>2326</v>
      </c>
      <c r="D1499" s="21" t="s">
        <v>18</v>
      </c>
      <c r="E1499" s="109">
        <v>1690</v>
      </c>
      <c r="F1499" s="23"/>
    </row>
    <row r="1500" spans="1:6" ht="63">
      <c r="A1500" s="108" t="s">
        <v>2327</v>
      </c>
      <c r="B1500" s="18" t="s">
        <v>2328</v>
      </c>
      <c r="C1500" s="18" t="s">
        <v>2302</v>
      </c>
      <c r="D1500" s="21" t="s">
        <v>18</v>
      </c>
      <c r="E1500" s="109">
        <v>1390</v>
      </c>
      <c r="F1500" s="23"/>
    </row>
    <row r="1501" spans="1:6" ht="78.75">
      <c r="A1501" s="108" t="s">
        <v>2329</v>
      </c>
      <c r="B1501" s="18" t="s">
        <v>2330</v>
      </c>
      <c r="C1501" s="18" t="s">
        <v>2302</v>
      </c>
      <c r="D1501" s="21" t="s">
        <v>18</v>
      </c>
      <c r="E1501" s="109">
        <v>1860</v>
      </c>
      <c r="F1501" s="23"/>
    </row>
    <row r="1502" spans="1:6" ht="31.5">
      <c r="A1502" s="108" t="s">
        <v>2331</v>
      </c>
      <c r="B1502" s="18" t="s">
        <v>2332</v>
      </c>
      <c r="C1502" s="18" t="s">
        <v>2333</v>
      </c>
      <c r="D1502" s="21" t="s">
        <v>11</v>
      </c>
      <c r="E1502" s="109">
        <v>950</v>
      </c>
      <c r="F1502" s="24"/>
    </row>
    <row r="1503" spans="1:6" ht="63">
      <c r="A1503" s="108" t="s">
        <v>2334</v>
      </c>
      <c r="B1503" s="18" t="s">
        <v>2335</v>
      </c>
      <c r="C1503" s="18" t="s">
        <v>2336</v>
      </c>
      <c r="D1503" s="21" t="s">
        <v>122</v>
      </c>
      <c r="E1503" s="100">
        <v>1750</v>
      </c>
      <c r="F1503" s="24"/>
    </row>
    <row r="1504" spans="1:6" ht="48" thickBot="1">
      <c r="A1504" s="108" t="s">
        <v>2337</v>
      </c>
      <c r="B1504" s="18" t="s">
        <v>2338</v>
      </c>
      <c r="C1504" s="18" t="s">
        <v>71</v>
      </c>
      <c r="D1504" s="21" t="s">
        <v>122</v>
      </c>
      <c r="E1504" s="100">
        <v>1065</v>
      </c>
    </row>
    <row r="1505" spans="1:5">
      <c r="A1505" s="125" t="s">
        <v>2339</v>
      </c>
      <c r="B1505" s="25" t="s">
        <v>2340</v>
      </c>
      <c r="C1505" s="125" t="s">
        <v>2342</v>
      </c>
      <c r="D1505" s="127" t="s">
        <v>135</v>
      </c>
      <c r="E1505" s="130">
        <v>2900</v>
      </c>
    </row>
    <row r="1506" spans="1:5" ht="48" thickBot="1">
      <c r="A1506" s="133"/>
      <c r="B1506" s="26" t="s">
        <v>2341</v>
      </c>
      <c r="C1506" s="133"/>
      <c r="D1506" s="129"/>
      <c r="E1506" s="132"/>
    </row>
    <row r="1507" spans="1:5">
      <c r="A1507" s="125" t="s">
        <v>2343</v>
      </c>
      <c r="B1507" s="27" t="s">
        <v>2344</v>
      </c>
      <c r="C1507" s="125" t="s">
        <v>2342</v>
      </c>
      <c r="D1507" s="127" t="s">
        <v>2460</v>
      </c>
      <c r="E1507" s="130">
        <v>9950</v>
      </c>
    </row>
    <row r="1508" spans="1:5" ht="111" thickBot="1">
      <c r="A1508" s="133"/>
      <c r="B1508" s="26" t="s">
        <v>2345</v>
      </c>
      <c r="C1508" s="133"/>
      <c r="D1508" s="129"/>
      <c r="E1508" s="132"/>
    </row>
    <row r="1509" spans="1:5">
      <c r="A1509" s="125" t="s">
        <v>2346</v>
      </c>
      <c r="B1509" s="27" t="s">
        <v>2347</v>
      </c>
      <c r="C1509" s="28" t="s">
        <v>2350</v>
      </c>
      <c r="D1509" s="127" t="s">
        <v>2461</v>
      </c>
      <c r="E1509" s="130">
        <v>2200</v>
      </c>
    </row>
    <row r="1510" spans="1:5" ht="31.5">
      <c r="A1510" s="126"/>
      <c r="B1510" s="29" t="s">
        <v>2348</v>
      </c>
      <c r="C1510" s="28" t="s">
        <v>2351</v>
      </c>
      <c r="D1510" s="128"/>
      <c r="E1510" s="131"/>
    </row>
    <row r="1511" spans="1:5" ht="16.5" thickBot="1">
      <c r="A1511" s="133"/>
      <c r="B1511" s="26" t="s">
        <v>2349</v>
      </c>
      <c r="C1511" s="30" t="s">
        <v>2352</v>
      </c>
      <c r="D1511" s="129"/>
      <c r="E1511" s="132"/>
    </row>
    <row r="1512" spans="1:5">
      <c r="A1512" s="125" t="s">
        <v>2353</v>
      </c>
      <c r="B1512" s="27" t="s">
        <v>2354</v>
      </c>
      <c r="C1512" s="28" t="s">
        <v>2350</v>
      </c>
      <c r="D1512" s="127" t="s">
        <v>11</v>
      </c>
      <c r="E1512" s="125">
        <v>1050</v>
      </c>
    </row>
    <row r="1513" spans="1:5" ht="63">
      <c r="A1513" s="126"/>
      <c r="B1513" s="29" t="s">
        <v>2355</v>
      </c>
      <c r="C1513" s="28" t="s">
        <v>2352</v>
      </c>
      <c r="D1513" s="128"/>
      <c r="E1513" s="126"/>
    </row>
    <row r="1514" spans="1:5" ht="16.5" thickBot="1">
      <c r="A1514" s="133"/>
      <c r="B1514" s="26"/>
      <c r="C1514" s="30"/>
      <c r="D1514" s="129"/>
      <c r="E1514" s="133"/>
    </row>
    <row r="1515" spans="1:5">
      <c r="A1515" s="125" t="s">
        <v>2356</v>
      </c>
      <c r="B1515" s="27" t="s">
        <v>2357</v>
      </c>
      <c r="C1515" s="28" t="s">
        <v>2350</v>
      </c>
      <c r="D1515" s="127" t="s">
        <v>122</v>
      </c>
      <c r="E1515" s="125">
        <v>940</v>
      </c>
    </row>
    <row r="1516" spans="1:5" ht="48" thickBot="1">
      <c r="A1516" s="133"/>
      <c r="B1516" s="26" t="s">
        <v>2358</v>
      </c>
      <c r="C1516" s="30" t="s">
        <v>2352</v>
      </c>
      <c r="D1516" s="129"/>
      <c r="E1516" s="133"/>
    </row>
    <row r="1517" spans="1:5">
      <c r="A1517" s="125" t="s">
        <v>2359</v>
      </c>
      <c r="B1517" s="27" t="s">
        <v>2360</v>
      </c>
      <c r="C1517" s="125" t="s">
        <v>2342</v>
      </c>
      <c r="D1517" s="127" t="s">
        <v>94</v>
      </c>
      <c r="E1517" s="130">
        <v>2100</v>
      </c>
    </row>
    <row r="1518" spans="1:5" ht="79.5" thickBot="1">
      <c r="A1518" s="133"/>
      <c r="B1518" s="26" t="s">
        <v>2361</v>
      </c>
      <c r="C1518" s="133"/>
      <c r="D1518" s="129"/>
      <c r="E1518" s="132"/>
    </row>
    <row r="1519" spans="1:5">
      <c r="A1519" s="125" t="s">
        <v>2362</v>
      </c>
      <c r="B1519" s="27" t="s">
        <v>2363</v>
      </c>
      <c r="C1519" s="28" t="s">
        <v>2350</v>
      </c>
      <c r="D1519" s="127" t="s">
        <v>122</v>
      </c>
      <c r="E1519" s="125">
        <v>1660</v>
      </c>
    </row>
    <row r="1520" spans="1:5" ht="32.25" thickBot="1">
      <c r="A1520" s="133"/>
      <c r="B1520" s="26" t="s">
        <v>2364</v>
      </c>
      <c r="C1520" s="30" t="s">
        <v>2352</v>
      </c>
      <c r="D1520" s="129"/>
      <c r="E1520" s="133"/>
    </row>
    <row r="1521" spans="1:5">
      <c r="A1521" s="125" t="s">
        <v>2365</v>
      </c>
      <c r="B1521" s="27" t="s">
        <v>2363</v>
      </c>
      <c r="C1521" s="28" t="s">
        <v>2350</v>
      </c>
      <c r="D1521" s="127" t="s">
        <v>11</v>
      </c>
      <c r="E1521" s="125">
        <v>1400</v>
      </c>
    </row>
    <row r="1522" spans="1:5" ht="63.75" thickBot="1">
      <c r="A1522" s="133"/>
      <c r="B1522" s="26" t="s">
        <v>2366</v>
      </c>
      <c r="C1522" s="30" t="s">
        <v>2352</v>
      </c>
      <c r="D1522" s="129"/>
      <c r="E1522" s="133"/>
    </row>
    <row r="1523" spans="1:5">
      <c r="A1523" s="125" t="s">
        <v>2367</v>
      </c>
      <c r="B1523" s="27" t="s">
        <v>2368</v>
      </c>
      <c r="C1523" s="28" t="s">
        <v>2350</v>
      </c>
      <c r="D1523" s="127" t="s">
        <v>11</v>
      </c>
      <c r="E1523" s="130">
        <v>2570</v>
      </c>
    </row>
    <row r="1524" spans="1:5" ht="48" thickBot="1">
      <c r="A1524" s="133"/>
      <c r="B1524" s="26" t="s">
        <v>2369</v>
      </c>
      <c r="C1524" s="30" t="s">
        <v>2370</v>
      </c>
      <c r="D1524" s="129"/>
      <c r="E1524" s="132"/>
    </row>
    <row r="1525" spans="1:5">
      <c r="A1525" s="125" t="s">
        <v>2371</v>
      </c>
      <c r="B1525" s="27" t="s">
        <v>2372</v>
      </c>
      <c r="C1525" s="28" t="s">
        <v>2350</v>
      </c>
      <c r="D1525" s="127" t="s">
        <v>11</v>
      </c>
      <c r="E1525" s="125">
        <v>2000</v>
      </c>
    </row>
    <row r="1526" spans="1:5" ht="31.5">
      <c r="A1526" s="126"/>
      <c r="B1526" s="29" t="s">
        <v>2373</v>
      </c>
      <c r="C1526" s="28" t="s">
        <v>2370</v>
      </c>
      <c r="D1526" s="128"/>
      <c r="E1526" s="126"/>
    </row>
    <row r="1527" spans="1:5" ht="31.5">
      <c r="A1527" s="126"/>
      <c r="B1527" s="29" t="s">
        <v>2374</v>
      </c>
      <c r="C1527" s="29"/>
      <c r="D1527" s="128"/>
      <c r="E1527" s="126"/>
    </row>
    <row r="1528" spans="1:5" ht="16.5" thickBot="1">
      <c r="A1528" s="133"/>
      <c r="B1528" s="26"/>
      <c r="C1528" s="26"/>
      <c r="D1528" s="129"/>
      <c r="E1528" s="133"/>
    </row>
    <row r="1529" spans="1:5">
      <c r="A1529" s="125" t="s">
        <v>2375</v>
      </c>
      <c r="B1529" s="27" t="s">
        <v>2376</v>
      </c>
      <c r="C1529" s="125" t="s">
        <v>2342</v>
      </c>
      <c r="D1529" s="127" t="s">
        <v>11</v>
      </c>
      <c r="E1529" s="125">
        <v>1630</v>
      </c>
    </row>
    <row r="1530" spans="1:5" ht="79.5" thickBot="1">
      <c r="A1530" s="133"/>
      <c r="B1530" s="26" t="s">
        <v>2377</v>
      </c>
      <c r="C1530" s="133"/>
      <c r="D1530" s="129"/>
      <c r="E1530" s="133"/>
    </row>
    <row r="1531" spans="1:5">
      <c r="A1531" s="125" t="s">
        <v>2378</v>
      </c>
      <c r="B1531" s="27" t="s">
        <v>2379</v>
      </c>
      <c r="C1531" s="125" t="s">
        <v>2342</v>
      </c>
      <c r="D1531" s="127" t="s">
        <v>11</v>
      </c>
      <c r="E1531" s="125">
        <v>530</v>
      </c>
    </row>
    <row r="1532" spans="1:5" ht="32.25" thickBot="1">
      <c r="A1532" s="133"/>
      <c r="B1532" s="26" t="s">
        <v>2380</v>
      </c>
      <c r="C1532" s="133"/>
      <c r="D1532" s="129"/>
      <c r="E1532" s="133"/>
    </row>
    <row r="1533" spans="1:5">
      <c r="A1533" s="125" t="s">
        <v>2381</v>
      </c>
      <c r="B1533" s="27" t="s">
        <v>2382</v>
      </c>
      <c r="C1533" s="125" t="s">
        <v>2342</v>
      </c>
      <c r="D1533" s="127" t="s">
        <v>11</v>
      </c>
      <c r="E1533" s="125">
        <v>840</v>
      </c>
    </row>
    <row r="1534" spans="1:5" ht="48" thickBot="1">
      <c r="A1534" s="133"/>
      <c r="B1534" s="26" t="s">
        <v>2383</v>
      </c>
      <c r="C1534" s="133"/>
      <c r="D1534" s="129"/>
      <c r="E1534" s="133"/>
    </row>
    <row r="1535" spans="1:5">
      <c r="A1535" s="125" t="s">
        <v>2384</v>
      </c>
      <c r="B1535" s="27" t="s">
        <v>2385</v>
      </c>
      <c r="C1535" s="28" t="s">
        <v>2350</v>
      </c>
      <c r="D1535" s="127" t="s">
        <v>11</v>
      </c>
      <c r="E1535" s="125">
        <v>830</v>
      </c>
    </row>
    <row r="1536" spans="1:5" ht="48" thickBot="1">
      <c r="A1536" s="133"/>
      <c r="B1536" s="26" t="s">
        <v>2386</v>
      </c>
      <c r="C1536" s="30" t="s">
        <v>2352</v>
      </c>
      <c r="D1536" s="129"/>
      <c r="E1536" s="133"/>
    </row>
    <row r="1537" spans="1:5" ht="31.5">
      <c r="A1537" s="125" t="s">
        <v>2387</v>
      </c>
      <c r="B1537" s="27" t="s">
        <v>2388</v>
      </c>
      <c r="C1537" s="28" t="s">
        <v>2350</v>
      </c>
      <c r="D1537" s="127" t="s">
        <v>31</v>
      </c>
      <c r="E1537" s="130">
        <v>7300</v>
      </c>
    </row>
    <row r="1538" spans="1:5" ht="126">
      <c r="A1538" s="126"/>
      <c r="B1538" s="29" t="s">
        <v>2389</v>
      </c>
      <c r="C1538" s="28" t="s">
        <v>2390</v>
      </c>
      <c r="D1538" s="128"/>
      <c r="E1538" s="131"/>
    </row>
    <row r="1539" spans="1:5">
      <c r="A1539" s="126"/>
      <c r="B1539" s="29"/>
      <c r="C1539" s="28" t="s">
        <v>2391</v>
      </c>
      <c r="D1539" s="128"/>
      <c r="E1539" s="131"/>
    </row>
    <row r="1540" spans="1:5" ht="63">
      <c r="A1540" s="126"/>
      <c r="B1540" s="29"/>
      <c r="C1540" s="28" t="s">
        <v>2392</v>
      </c>
      <c r="D1540" s="128"/>
      <c r="E1540" s="131"/>
    </row>
    <row r="1541" spans="1:5" ht="16.5" thickBot="1">
      <c r="A1541" s="133"/>
      <c r="B1541" s="26"/>
      <c r="C1541" s="30"/>
      <c r="D1541" s="129"/>
      <c r="E1541" s="132"/>
    </row>
    <row r="1542" spans="1:5">
      <c r="A1542" s="125" t="s">
        <v>2393</v>
      </c>
      <c r="B1542" s="27" t="s">
        <v>2394</v>
      </c>
      <c r="C1542" s="28" t="s">
        <v>2350</v>
      </c>
      <c r="D1542" s="127" t="s">
        <v>465</v>
      </c>
      <c r="E1542" s="130">
        <v>9540</v>
      </c>
    </row>
    <row r="1543" spans="1:5" ht="157.5">
      <c r="A1543" s="126"/>
      <c r="B1543" s="29" t="s">
        <v>2395</v>
      </c>
      <c r="C1543" s="28" t="s">
        <v>2351</v>
      </c>
      <c r="D1543" s="128"/>
      <c r="E1543" s="131"/>
    </row>
    <row r="1544" spans="1:5" ht="16.5" thickBot="1">
      <c r="A1544" s="133"/>
      <c r="B1544" s="26"/>
      <c r="C1544" s="30" t="s">
        <v>2352</v>
      </c>
      <c r="D1544" s="129"/>
      <c r="E1544" s="132"/>
    </row>
    <row r="1545" spans="1:5">
      <c r="A1545" s="125" t="s">
        <v>2396</v>
      </c>
      <c r="B1545" s="27" t="s">
        <v>2397</v>
      </c>
      <c r="C1545" s="28" t="s">
        <v>2350</v>
      </c>
      <c r="D1545" s="127" t="s">
        <v>11</v>
      </c>
      <c r="E1545" s="130">
        <v>9400</v>
      </c>
    </row>
    <row r="1546" spans="1:5" ht="157.5">
      <c r="A1546" s="126"/>
      <c r="B1546" s="29" t="s">
        <v>2398</v>
      </c>
      <c r="C1546" s="28" t="s">
        <v>2351</v>
      </c>
      <c r="D1546" s="128"/>
      <c r="E1546" s="131"/>
    </row>
    <row r="1547" spans="1:5" ht="32.25" thickBot="1">
      <c r="A1547" s="133"/>
      <c r="B1547" s="26" t="s">
        <v>2399</v>
      </c>
      <c r="C1547" s="30" t="s">
        <v>2352</v>
      </c>
      <c r="D1547" s="129"/>
      <c r="E1547" s="132"/>
    </row>
    <row r="1548" spans="1:5">
      <c r="A1548" s="125" t="s">
        <v>2400</v>
      </c>
      <c r="B1548" s="27" t="s">
        <v>2401</v>
      </c>
      <c r="C1548" s="125" t="s">
        <v>2342</v>
      </c>
      <c r="D1548" s="127" t="s">
        <v>2460</v>
      </c>
      <c r="E1548" s="130">
        <v>4050</v>
      </c>
    </row>
    <row r="1549" spans="1:5" ht="79.5" thickBot="1">
      <c r="A1549" s="133"/>
      <c r="B1549" s="26" t="s">
        <v>2402</v>
      </c>
      <c r="C1549" s="133"/>
      <c r="D1549" s="129"/>
      <c r="E1549" s="132"/>
    </row>
    <row r="1550" spans="1:5">
      <c r="A1550" s="125" t="s">
        <v>2403</v>
      </c>
      <c r="B1550" s="27" t="s">
        <v>2404</v>
      </c>
      <c r="C1550" s="125" t="s">
        <v>2342</v>
      </c>
      <c r="D1550" s="127" t="s">
        <v>2460</v>
      </c>
      <c r="E1550" s="125">
        <v>1900</v>
      </c>
    </row>
    <row r="1551" spans="1:5" ht="48" thickBot="1">
      <c r="A1551" s="133"/>
      <c r="B1551" s="26" t="s">
        <v>2405</v>
      </c>
      <c r="C1551" s="133"/>
      <c r="D1551" s="129"/>
      <c r="E1551" s="133"/>
    </row>
    <row r="1552" spans="1:5">
      <c r="A1552" s="125" t="s">
        <v>2406</v>
      </c>
      <c r="B1552" s="27" t="s">
        <v>2407</v>
      </c>
      <c r="C1552" s="125" t="s">
        <v>2342</v>
      </c>
      <c r="D1552" s="127" t="s">
        <v>2459</v>
      </c>
      <c r="E1552" s="130">
        <v>4390</v>
      </c>
    </row>
    <row r="1553" spans="1:5" ht="63.75" thickBot="1">
      <c r="A1553" s="133"/>
      <c r="B1553" s="26" t="s">
        <v>2408</v>
      </c>
      <c r="C1553" s="133"/>
      <c r="D1553" s="129"/>
      <c r="E1553" s="132"/>
    </row>
    <row r="1554" spans="1:5">
      <c r="A1554" s="125" t="s">
        <v>2409</v>
      </c>
      <c r="B1554" s="27" t="s">
        <v>2410</v>
      </c>
      <c r="C1554" s="125" t="s">
        <v>2412</v>
      </c>
      <c r="D1554" s="127" t="s">
        <v>122</v>
      </c>
      <c r="E1554" s="125">
        <v>800</v>
      </c>
    </row>
    <row r="1555" spans="1:5" ht="32.25" thickBot="1">
      <c r="A1555" s="133"/>
      <c r="B1555" s="26" t="s">
        <v>2411</v>
      </c>
      <c r="C1555" s="133"/>
      <c r="D1555" s="129"/>
      <c r="E1555" s="133"/>
    </row>
    <row r="1556" spans="1:5">
      <c r="A1556" s="125" t="s">
        <v>2413</v>
      </c>
      <c r="B1556" s="27" t="s">
        <v>2414</v>
      </c>
      <c r="C1556" s="125" t="s">
        <v>2342</v>
      </c>
      <c r="D1556" s="127" t="s">
        <v>122</v>
      </c>
      <c r="E1556" s="130">
        <v>20980</v>
      </c>
    </row>
    <row r="1557" spans="1:5" ht="32.25" thickBot="1">
      <c r="A1557" s="133"/>
      <c r="B1557" s="26" t="s">
        <v>2415</v>
      </c>
      <c r="C1557" s="133"/>
      <c r="D1557" s="129"/>
      <c r="E1557" s="132"/>
    </row>
    <row r="1558" spans="1:5">
      <c r="A1558" s="125" t="s">
        <v>2416</v>
      </c>
      <c r="B1558" s="27" t="s">
        <v>2417</v>
      </c>
      <c r="C1558" s="125" t="s">
        <v>2342</v>
      </c>
      <c r="D1558" s="127" t="s">
        <v>122</v>
      </c>
      <c r="E1558" s="125">
        <v>1255</v>
      </c>
    </row>
    <row r="1559" spans="1:5" ht="32.25" thickBot="1">
      <c r="A1559" s="133"/>
      <c r="B1559" s="26" t="s">
        <v>2418</v>
      </c>
      <c r="C1559" s="133"/>
      <c r="D1559" s="129"/>
      <c r="E1559" s="133"/>
    </row>
    <row r="1560" spans="1:5">
      <c r="A1560" s="125" t="s">
        <v>2419</v>
      </c>
      <c r="B1560" s="27" t="s">
        <v>2420</v>
      </c>
      <c r="C1560" s="28" t="s">
        <v>2350</v>
      </c>
      <c r="D1560" s="127" t="s">
        <v>122</v>
      </c>
      <c r="E1560" s="130">
        <v>3000</v>
      </c>
    </row>
    <row r="1561" spans="1:5" ht="95.25" thickBot="1">
      <c r="A1561" s="133"/>
      <c r="B1561" s="26" t="s">
        <v>2421</v>
      </c>
      <c r="C1561" s="30" t="s">
        <v>2370</v>
      </c>
      <c r="D1561" s="129"/>
      <c r="E1561" s="132"/>
    </row>
    <row r="1562" spans="1:5">
      <c r="A1562" s="125" t="s">
        <v>2422</v>
      </c>
      <c r="B1562" s="27" t="s">
        <v>2423</v>
      </c>
      <c r="C1562" s="28" t="s">
        <v>2350</v>
      </c>
      <c r="D1562" s="127" t="s">
        <v>122</v>
      </c>
      <c r="E1562" s="130">
        <v>4010</v>
      </c>
    </row>
    <row r="1563" spans="1:5" ht="110.25">
      <c r="A1563" s="126"/>
      <c r="B1563" s="29" t="s">
        <v>2424</v>
      </c>
      <c r="C1563" s="28" t="s">
        <v>2425</v>
      </c>
      <c r="D1563" s="128"/>
      <c r="E1563" s="131"/>
    </row>
    <row r="1564" spans="1:5" ht="16.5" thickBot="1">
      <c r="A1564" s="133"/>
      <c r="B1564" s="26"/>
      <c r="C1564" s="30" t="s">
        <v>2352</v>
      </c>
      <c r="D1564" s="129"/>
      <c r="E1564" s="132"/>
    </row>
    <row r="1565" spans="1:5">
      <c r="A1565" s="125" t="s">
        <v>2426</v>
      </c>
      <c r="B1565" s="27" t="s">
        <v>2427</v>
      </c>
      <c r="C1565" s="28" t="s">
        <v>2350</v>
      </c>
      <c r="D1565" s="127" t="s">
        <v>122</v>
      </c>
      <c r="E1565" s="130">
        <v>3070</v>
      </c>
    </row>
    <row r="1566" spans="1:5" ht="111" thickBot="1">
      <c r="A1566" s="133"/>
      <c r="B1566" s="26" t="s">
        <v>2428</v>
      </c>
      <c r="C1566" s="30" t="s">
        <v>2390</v>
      </c>
      <c r="D1566" s="129"/>
      <c r="E1566" s="132"/>
    </row>
    <row r="1567" spans="1:5">
      <c r="A1567" s="125" t="s">
        <v>2429</v>
      </c>
      <c r="B1567" s="27" t="s">
        <v>2430</v>
      </c>
      <c r="C1567" s="28" t="s">
        <v>2350</v>
      </c>
      <c r="D1567" s="127" t="s">
        <v>122</v>
      </c>
      <c r="E1567" s="130">
        <v>2510</v>
      </c>
    </row>
    <row r="1568" spans="1:5" ht="78.75" customHeight="1">
      <c r="A1568" s="126"/>
      <c r="B1568" s="29" t="s">
        <v>2431</v>
      </c>
      <c r="C1568" s="28" t="s">
        <v>2432</v>
      </c>
      <c r="D1568" s="128"/>
      <c r="E1568" s="131"/>
    </row>
    <row r="1569" spans="1:5" ht="16.5" thickBot="1">
      <c r="A1569" s="126"/>
      <c r="B1569" s="29"/>
      <c r="C1569" s="28" t="s">
        <v>2352</v>
      </c>
      <c r="D1569" s="129"/>
      <c r="E1569" s="132"/>
    </row>
    <row r="1570" spans="1:5" ht="48" thickBot="1">
      <c r="A1570" s="57" t="s">
        <v>2976</v>
      </c>
      <c r="B1570" s="60" t="s">
        <v>2987</v>
      </c>
      <c r="C1570" s="55" t="s">
        <v>2342</v>
      </c>
      <c r="D1570" s="32" t="s">
        <v>122</v>
      </c>
      <c r="E1570" s="31">
        <v>1980</v>
      </c>
    </row>
    <row r="1571" spans="1:5" ht="32.25" thickBot="1">
      <c r="A1571" s="57" t="s">
        <v>2977</v>
      </c>
      <c r="B1571" s="60" t="s">
        <v>2988</v>
      </c>
      <c r="C1571" s="60" t="s">
        <v>2985</v>
      </c>
      <c r="D1571" s="32" t="s">
        <v>122</v>
      </c>
      <c r="E1571" s="31">
        <v>2180</v>
      </c>
    </row>
    <row r="1572" spans="1:5" ht="79.5" thickBot="1">
      <c r="A1572" s="57" t="s">
        <v>2978</v>
      </c>
      <c r="B1572" s="60" t="s">
        <v>2989</v>
      </c>
      <c r="C1572" s="60" t="s">
        <v>2985</v>
      </c>
      <c r="D1572" s="32" t="s">
        <v>122</v>
      </c>
      <c r="E1572" s="31">
        <v>2980</v>
      </c>
    </row>
    <row r="1573" spans="1:5" ht="63.75" thickBot="1">
      <c r="A1573" s="59" t="s">
        <v>2979</v>
      </c>
      <c r="B1573" s="60" t="s">
        <v>2990</v>
      </c>
      <c r="C1573" s="55" t="s">
        <v>2342</v>
      </c>
      <c r="D1573" s="32" t="s">
        <v>122</v>
      </c>
      <c r="E1573" s="31">
        <v>2280</v>
      </c>
    </row>
    <row r="1574" spans="1:5" ht="63.75" thickBot="1">
      <c r="A1574" s="59" t="s">
        <v>2980</v>
      </c>
      <c r="B1574" s="60" t="s">
        <v>2991</v>
      </c>
      <c r="C1574" s="55" t="s">
        <v>2342</v>
      </c>
      <c r="D1574" s="32" t="s">
        <v>2460</v>
      </c>
      <c r="E1574" s="31">
        <v>4780</v>
      </c>
    </row>
    <row r="1575" spans="1:5" ht="63.75" thickBot="1">
      <c r="A1575" s="59" t="s">
        <v>2981</v>
      </c>
      <c r="B1575" s="60" t="s">
        <v>2992</v>
      </c>
      <c r="C1575" s="55" t="s">
        <v>2342</v>
      </c>
      <c r="D1575" s="32" t="s">
        <v>122</v>
      </c>
      <c r="E1575" s="31">
        <v>2460</v>
      </c>
    </row>
    <row r="1576" spans="1:5" ht="48" thickBot="1">
      <c r="A1576" s="59" t="s">
        <v>2982</v>
      </c>
      <c r="B1576" s="60" t="s">
        <v>2993</v>
      </c>
      <c r="C1576" s="55" t="s">
        <v>2342</v>
      </c>
      <c r="D1576" s="32" t="s">
        <v>2460</v>
      </c>
      <c r="E1576" s="31">
        <v>6380</v>
      </c>
    </row>
    <row r="1577" spans="1:5" ht="237" thickBot="1">
      <c r="A1577" s="59" t="s">
        <v>2983</v>
      </c>
      <c r="B1577" s="60" t="s">
        <v>2994</v>
      </c>
      <c r="C1577" s="60" t="s">
        <v>2986</v>
      </c>
      <c r="D1577" s="32" t="s">
        <v>31</v>
      </c>
      <c r="E1577" s="31">
        <v>4580</v>
      </c>
    </row>
    <row r="1578" spans="1:5" ht="111" thickBot="1">
      <c r="A1578" s="59" t="s">
        <v>2984</v>
      </c>
      <c r="B1578" s="60" t="s">
        <v>2995</v>
      </c>
      <c r="C1578" s="115" t="s">
        <v>2342</v>
      </c>
      <c r="D1578" s="32" t="s">
        <v>122</v>
      </c>
      <c r="E1578" s="31">
        <v>3380</v>
      </c>
    </row>
    <row r="1579" spans="1:5" ht="32.25" thickBot="1">
      <c r="A1579" s="74" t="s">
        <v>2433</v>
      </c>
      <c r="B1579" s="26" t="s">
        <v>2434</v>
      </c>
      <c r="C1579" s="30" t="s">
        <v>2435</v>
      </c>
      <c r="D1579" s="32" t="s">
        <v>2458</v>
      </c>
      <c r="E1579" s="30">
        <v>1500</v>
      </c>
    </row>
    <row r="1580" spans="1:5" ht="48" thickBot="1">
      <c r="A1580" s="74" t="s">
        <v>2436</v>
      </c>
      <c r="B1580" s="26" t="s">
        <v>2437</v>
      </c>
      <c r="C1580" s="30" t="s">
        <v>2438</v>
      </c>
      <c r="D1580" s="32" t="s">
        <v>2458</v>
      </c>
      <c r="E1580" s="30">
        <v>1500</v>
      </c>
    </row>
    <row r="1581" spans="1:5" ht="16.5" thickBot="1">
      <c r="A1581" s="74" t="s">
        <v>2439</v>
      </c>
      <c r="B1581" s="26" t="s">
        <v>2440</v>
      </c>
      <c r="C1581" s="30" t="s">
        <v>2441</v>
      </c>
      <c r="D1581" s="32" t="s">
        <v>2458</v>
      </c>
      <c r="E1581" s="31">
        <v>3600</v>
      </c>
    </row>
    <row r="1582" spans="1:5" ht="32.25" thickBot="1">
      <c r="A1582" s="74" t="s">
        <v>2442</v>
      </c>
      <c r="B1582" s="26" t="s">
        <v>2443</v>
      </c>
      <c r="C1582" s="30" t="s">
        <v>2441</v>
      </c>
      <c r="D1582" s="32" t="s">
        <v>601</v>
      </c>
      <c r="E1582" s="31">
        <v>5400</v>
      </c>
    </row>
    <row r="1583" spans="1:5" ht="32.25" thickBot="1">
      <c r="A1583" s="74" t="s">
        <v>2444</v>
      </c>
      <c r="B1583" s="26" t="s">
        <v>2445</v>
      </c>
      <c r="C1583" s="30" t="s">
        <v>2441</v>
      </c>
      <c r="D1583" s="32" t="s">
        <v>601</v>
      </c>
      <c r="E1583" s="31">
        <v>7200</v>
      </c>
    </row>
    <row r="1584" spans="1:5" ht="32.25" thickBot="1">
      <c r="A1584" s="74" t="s">
        <v>2446</v>
      </c>
      <c r="B1584" s="26" t="s">
        <v>2447</v>
      </c>
      <c r="C1584" s="30" t="s">
        <v>2441</v>
      </c>
      <c r="D1584" s="32" t="s">
        <v>601</v>
      </c>
      <c r="E1584" s="31">
        <v>5400</v>
      </c>
    </row>
    <row r="1585" spans="1:5" ht="32.25" thickBot="1">
      <c r="A1585" s="74" t="s">
        <v>2448</v>
      </c>
      <c r="B1585" s="26" t="s">
        <v>2449</v>
      </c>
      <c r="C1585" s="30" t="s">
        <v>2441</v>
      </c>
      <c r="D1585" s="32" t="s">
        <v>601</v>
      </c>
      <c r="E1585" s="31">
        <v>7200</v>
      </c>
    </row>
    <row r="1586" spans="1:5" ht="32.25" thickBot="1">
      <c r="A1586" s="74" t="s">
        <v>2450</v>
      </c>
      <c r="B1586" s="26" t="s">
        <v>2451</v>
      </c>
      <c r="C1586" s="30" t="s">
        <v>2441</v>
      </c>
      <c r="D1586" s="32" t="s">
        <v>601</v>
      </c>
      <c r="E1586" s="31">
        <v>10000</v>
      </c>
    </row>
    <row r="1587" spans="1:5" ht="32.25" thickBot="1">
      <c r="A1587" s="74" t="s">
        <v>2452</v>
      </c>
      <c r="B1587" s="26" t="s">
        <v>2453</v>
      </c>
      <c r="C1587" s="30" t="s">
        <v>2441</v>
      </c>
      <c r="D1587" s="32" t="s">
        <v>601</v>
      </c>
      <c r="E1587" s="31">
        <v>12000</v>
      </c>
    </row>
    <row r="1588" spans="1:5" ht="32.25" thickBot="1">
      <c r="A1588" s="74" t="s">
        <v>2454</v>
      </c>
      <c r="B1588" s="26" t="s">
        <v>2455</v>
      </c>
      <c r="C1588" s="28" t="s">
        <v>2441</v>
      </c>
      <c r="D1588" s="49" t="s">
        <v>601</v>
      </c>
      <c r="E1588" s="31">
        <v>16200</v>
      </c>
    </row>
    <row r="1589" spans="1:5" ht="31.5">
      <c r="A1589" s="73" t="s">
        <v>2456</v>
      </c>
      <c r="B1589" s="56" t="s">
        <v>2457</v>
      </c>
      <c r="C1589" s="57" t="s">
        <v>2441</v>
      </c>
      <c r="D1589" s="58" t="s">
        <v>601</v>
      </c>
      <c r="E1589" s="50">
        <v>19000</v>
      </c>
    </row>
    <row r="1590" spans="1:5" ht="48" thickBot="1">
      <c r="A1590" s="59" t="s">
        <v>2507</v>
      </c>
      <c r="B1590" s="61" t="s">
        <v>2505</v>
      </c>
      <c r="C1590" s="60" t="s">
        <v>2506</v>
      </c>
      <c r="D1590" s="58" t="s">
        <v>601</v>
      </c>
      <c r="E1590" s="62">
        <v>3700</v>
      </c>
    </row>
    <row r="1591" spans="1:5" ht="65.25" thickBot="1">
      <c r="A1591" s="147" t="s">
        <v>3023</v>
      </c>
      <c r="B1591" s="143" t="s">
        <v>3012</v>
      </c>
      <c r="C1591" s="144" t="s">
        <v>3017</v>
      </c>
      <c r="D1591" s="146" t="s">
        <v>3020</v>
      </c>
      <c r="E1591" s="148">
        <v>1200</v>
      </c>
    </row>
    <row r="1592" spans="1:5" ht="103.5" thickBot="1">
      <c r="A1592" s="147" t="s">
        <v>3024</v>
      </c>
      <c r="B1592" s="143" t="s">
        <v>3013</v>
      </c>
      <c r="C1592" s="145" t="s">
        <v>3018</v>
      </c>
      <c r="D1592" s="146" t="s">
        <v>3021</v>
      </c>
      <c r="E1592" s="148">
        <v>2800</v>
      </c>
    </row>
    <row r="1593" spans="1:5" ht="141.75" thickBot="1">
      <c r="A1593" s="147" t="s">
        <v>3025</v>
      </c>
      <c r="B1593" s="143" t="s">
        <v>3014</v>
      </c>
      <c r="C1593" s="145" t="s">
        <v>3018</v>
      </c>
      <c r="D1593" s="146" t="s">
        <v>3021</v>
      </c>
      <c r="E1593" s="148">
        <v>5200</v>
      </c>
    </row>
    <row r="1594" spans="1:5" ht="65.25" thickBot="1">
      <c r="A1594" s="147" t="s">
        <v>3026</v>
      </c>
      <c r="B1594" s="143" t="s">
        <v>3015</v>
      </c>
      <c r="C1594" s="145" t="s">
        <v>2342</v>
      </c>
      <c r="D1594" s="146">
        <v>1</v>
      </c>
      <c r="E1594" s="148">
        <v>1800</v>
      </c>
    </row>
    <row r="1595" spans="1:5" ht="205.5" thickBot="1">
      <c r="A1595" s="147" t="s">
        <v>3027</v>
      </c>
      <c r="B1595" s="143" t="s">
        <v>3016</v>
      </c>
      <c r="C1595" s="145" t="s">
        <v>3019</v>
      </c>
      <c r="D1595" s="146" t="s">
        <v>3022</v>
      </c>
      <c r="E1595" s="148">
        <v>7200</v>
      </c>
    </row>
    <row r="1596" spans="1:5" ht="29.25" customHeight="1">
      <c r="A1596" s="122" t="s">
        <v>2462</v>
      </c>
      <c r="B1596" s="123"/>
      <c r="C1596" s="123"/>
      <c r="D1596" s="123"/>
      <c r="E1596" s="124"/>
    </row>
    <row r="1597" spans="1:5" ht="51" customHeight="1">
      <c r="A1597" s="110" t="s">
        <v>2463</v>
      </c>
      <c r="B1597" s="110" t="s">
        <v>2491</v>
      </c>
      <c r="C1597" s="111" t="s">
        <v>2492</v>
      </c>
      <c r="D1597" s="51" t="s">
        <v>233</v>
      </c>
      <c r="E1597" s="112">
        <v>1600</v>
      </c>
    </row>
    <row r="1598" spans="1:5" ht="47.25">
      <c r="A1598" s="112" t="s">
        <v>2464</v>
      </c>
      <c r="B1598" s="52" t="s">
        <v>2465</v>
      </c>
      <c r="C1598" s="54" t="s">
        <v>2466</v>
      </c>
      <c r="D1598" s="53">
        <v>5</v>
      </c>
      <c r="E1598" s="112">
        <v>1100</v>
      </c>
    </row>
    <row r="1599" spans="1:5" ht="43.5" customHeight="1">
      <c r="A1599" s="113" t="s">
        <v>2467</v>
      </c>
      <c r="B1599" s="60" t="s">
        <v>2468</v>
      </c>
      <c r="C1599" s="54" t="s">
        <v>2466</v>
      </c>
      <c r="D1599" s="53">
        <v>5</v>
      </c>
      <c r="E1599" s="114">
        <v>1100</v>
      </c>
    </row>
    <row r="1600" spans="1:5" ht="78.75">
      <c r="A1600" s="114" t="s">
        <v>2470</v>
      </c>
      <c r="B1600" s="54" t="s">
        <v>2469</v>
      </c>
      <c r="C1600" s="54" t="s">
        <v>2466</v>
      </c>
      <c r="D1600" s="53">
        <v>5</v>
      </c>
      <c r="E1600" s="114">
        <v>1900</v>
      </c>
    </row>
    <row r="1601" spans="1:5" ht="47.25">
      <c r="A1601" s="112" t="s">
        <v>2486</v>
      </c>
      <c r="B1601" s="52" t="s">
        <v>2485</v>
      </c>
      <c r="C1601" s="52" t="s">
        <v>2342</v>
      </c>
      <c r="D1601" s="51"/>
      <c r="E1601" s="112">
        <v>1300</v>
      </c>
    </row>
    <row r="1602" spans="1:5" ht="78.75">
      <c r="A1602" s="114" t="s">
        <v>2487</v>
      </c>
      <c r="B1602" s="52" t="s">
        <v>2488</v>
      </c>
      <c r="C1602" s="54" t="s">
        <v>2466</v>
      </c>
      <c r="D1602" s="51"/>
      <c r="E1602" s="112">
        <v>1300</v>
      </c>
    </row>
    <row r="1603" spans="1:5" ht="78.75">
      <c r="A1603" s="114" t="s">
        <v>2490</v>
      </c>
      <c r="B1603" s="52" t="s">
        <v>2489</v>
      </c>
      <c r="C1603" s="54" t="s">
        <v>2493</v>
      </c>
      <c r="D1603" s="55" t="s">
        <v>2494</v>
      </c>
      <c r="E1603" s="114">
        <v>18000</v>
      </c>
    </row>
    <row r="1604" spans="1:5" ht="36" customHeight="1">
      <c r="A1604" s="117" t="s">
        <v>3006</v>
      </c>
      <c r="B1604" s="54" t="s">
        <v>3007</v>
      </c>
      <c r="C1604" s="54" t="s">
        <v>2466</v>
      </c>
      <c r="D1604" s="118" t="s">
        <v>3005</v>
      </c>
      <c r="E1604" s="114">
        <v>3550</v>
      </c>
    </row>
  </sheetData>
  <sheetProtection password="CCBD" sheet="1" objects="1" scenarios="1" formatCells="0" formatColumns="0" formatRows="0" insertColumns="0" insertRows="0" insertHyperlinks="0" deleteColumns="0" deleteRows="0" sort="0" autoFilter="0" pivotTables="0"/>
  <mergeCells count="170">
    <mergeCell ref="B6:D6"/>
    <mergeCell ref="B1207:D1207"/>
    <mergeCell ref="B1212:D1212"/>
    <mergeCell ref="B1225:D1225"/>
    <mergeCell ref="B1230:D1230"/>
    <mergeCell ref="B98:D98"/>
    <mergeCell ref="B129:D129"/>
    <mergeCell ref="B142:D142"/>
    <mergeCell ref="B42:D42"/>
    <mergeCell ref="B46:D46"/>
    <mergeCell ref="B53:D53"/>
    <mergeCell ref="B62:D62"/>
    <mergeCell ref="B79:D79"/>
    <mergeCell ref="B7:D7"/>
    <mergeCell ref="B18:D18"/>
    <mergeCell ref="B24:D24"/>
    <mergeCell ref="B34:D34"/>
    <mergeCell ref="B50:D50"/>
    <mergeCell ref="B196:D196"/>
    <mergeCell ref="B121:D121"/>
    <mergeCell ref="B120:D120"/>
    <mergeCell ref="B105:D105"/>
    <mergeCell ref="B147:D147"/>
    <mergeCell ref="B155:D155"/>
    <mergeCell ref="B798:D798"/>
    <mergeCell ref="B1444:D1444"/>
    <mergeCell ref="B1247:D1247"/>
    <mergeCell ref="B206:D206"/>
    <mergeCell ref="B414:D414"/>
    <mergeCell ref="B381:D381"/>
    <mergeCell ref="B554:D554"/>
    <mergeCell ref="B209:D209"/>
    <mergeCell ref="B234:D234"/>
    <mergeCell ref="B344:D344"/>
    <mergeCell ref="B230:D230"/>
    <mergeCell ref="B235:D235"/>
    <mergeCell ref="B243:D243"/>
    <mergeCell ref="B267:D267"/>
    <mergeCell ref="B275:D275"/>
    <mergeCell ref="B278:D278"/>
    <mergeCell ref="B329:D329"/>
    <mergeCell ref="A1505:A1506"/>
    <mergeCell ref="C1505:C1506"/>
    <mergeCell ref="D1505:D1506"/>
    <mergeCell ref="B164:D164"/>
    <mergeCell ref="B178:D178"/>
    <mergeCell ref="B189:D189"/>
    <mergeCell ref="B1201:D1201"/>
    <mergeCell ref="E1505:E1506"/>
    <mergeCell ref="A1507:A1508"/>
    <mergeCell ref="C1507:C1508"/>
    <mergeCell ref="D1507:D1508"/>
    <mergeCell ref="E1507:E1508"/>
    <mergeCell ref="B781:D781"/>
    <mergeCell ref="B286:D286"/>
    <mergeCell ref="B294:D294"/>
    <mergeCell ref="B302:D302"/>
    <mergeCell ref="B1450:D1450"/>
    <mergeCell ref="B1409:D1409"/>
    <mergeCell ref="B1094:D1094"/>
    <mergeCell ref="B804:D804"/>
    <mergeCell ref="B811:D811"/>
    <mergeCell ref="B782:D782"/>
    <mergeCell ref="B788:D788"/>
    <mergeCell ref="B793:D793"/>
    <mergeCell ref="A1525:A1528"/>
    <mergeCell ref="D1525:D1528"/>
    <mergeCell ref="E1525:E1528"/>
    <mergeCell ref="B707:D707"/>
    <mergeCell ref="B1123:D1123"/>
    <mergeCell ref="B1253:D1253"/>
    <mergeCell ref="B1272:D1272"/>
    <mergeCell ref="B304:D304"/>
    <mergeCell ref="B1435:D1435"/>
    <mergeCell ref="B1446:D1446"/>
    <mergeCell ref="A1519:A1520"/>
    <mergeCell ref="D1519:D1520"/>
    <mergeCell ref="A1509:A1511"/>
    <mergeCell ref="D1509:D1511"/>
    <mergeCell ref="B1186:D1186"/>
    <mergeCell ref="B1152:D1152"/>
    <mergeCell ref="B814:D814"/>
    <mergeCell ref="B820:D820"/>
    <mergeCell ref="B826:D826"/>
    <mergeCell ref="B850:D850"/>
    <mergeCell ref="B857:D857"/>
    <mergeCell ref="B714:D714"/>
    <mergeCell ref="B1153:D1153"/>
    <mergeCell ref="B1180:D1180"/>
    <mergeCell ref="D1515:D1516"/>
    <mergeCell ref="E1515:E1516"/>
    <mergeCell ref="A1517:A1518"/>
    <mergeCell ref="C1517:C1518"/>
    <mergeCell ref="D1517:D1518"/>
    <mergeCell ref="E1517:E1518"/>
    <mergeCell ref="A1523:A1524"/>
    <mergeCell ref="D1523:D1524"/>
    <mergeCell ref="E1523:E1524"/>
    <mergeCell ref="E1509:E1511"/>
    <mergeCell ref="A1512:A1514"/>
    <mergeCell ref="D1512:D1514"/>
    <mergeCell ref="E1512:E1514"/>
    <mergeCell ref="A1533:A1534"/>
    <mergeCell ref="C1533:C1534"/>
    <mergeCell ref="D1533:D1534"/>
    <mergeCell ref="E1533:E1534"/>
    <mergeCell ref="A1535:A1536"/>
    <mergeCell ref="D1535:D1536"/>
    <mergeCell ref="E1535:E1536"/>
    <mergeCell ref="A1531:A1532"/>
    <mergeCell ref="C1531:C1532"/>
    <mergeCell ref="D1531:D1532"/>
    <mergeCell ref="E1531:E1532"/>
    <mergeCell ref="A1529:A1530"/>
    <mergeCell ref="C1529:C1530"/>
    <mergeCell ref="D1529:D1530"/>
    <mergeCell ref="E1529:E1530"/>
    <mergeCell ref="E1519:E1520"/>
    <mergeCell ref="A1521:A1522"/>
    <mergeCell ref="D1521:D1522"/>
    <mergeCell ref="E1521:E1522"/>
    <mergeCell ref="A1515:A1516"/>
    <mergeCell ref="A1545:A1547"/>
    <mergeCell ref="D1545:D1547"/>
    <mergeCell ref="E1545:E1547"/>
    <mergeCell ref="A1548:A1549"/>
    <mergeCell ref="C1548:C1549"/>
    <mergeCell ref="D1548:D1549"/>
    <mergeCell ref="E1548:E1549"/>
    <mergeCell ref="A1537:A1541"/>
    <mergeCell ref="D1537:D1541"/>
    <mergeCell ref="E1537:E1541"/>
    <mergeCell ref="A1542:A1544"/>
    <mergeCell ref="D1542:D1544"/>
    <mergeCell ref="E1542:E1544"/>
    <mergeCell ref="C1556:C1557"/>
    <mergeCell ref="D1556:D1557"/>
    <mergeCell ref="E1556:E1557"/>
    <mergeCell ref="A1550:A1551"/>
    <mergeCell ref="C1550:C1551"/>
    <mergeCell ref="D1550:D1551"/>
    <mergeCell ref="E1550:E1551"/>
    <mergeCell ref="A1552:A1553"/>
    <mergeCell ref="C1552:C1553"/>
    <mergeCell ref="D1552:D1553"/>
    <mergeCell ref="E1552:E1553"/>
    <mergeCell ref="C4:E4"/>
    <mergeCell ref="C1:E1"/>
    <mergeCell ref="A1596:E1596"/>
    <mergeCell ref="A1567:A1569"/>
    <mergeCell ref="D1567:D1569"/>
    <mergeCell ref="E1567:E1569"/>
    <mergeCell ref="A1562:A1564"/>
    <mergeCell ref="D1562:D1564"/>
    <mergeCell ref="E1562:E1564"/>
    <mergeCell ref="A1565:A1566"/>
    <mergeCell ref="D1565:D1566"/>
    <mergeCell ref="E1565:E1566"/>
    <mergeCell ref="A1558:A1559"/>
    <mergeCell ref="C1558:C1559"/>
    <mergeCell ref="D1558:D1559"/>
    <mergeCell ref="E1558:E1559"/>
    <mergeCell ref="A1560:A1561"/>
    <mergeCell ref="D1560:D1561"/>
    <mergeCell ref="E1560:E1561"/>
    <mergeCell ref="A1554:A1555"/>
    <mergeCell ref="C1554:C1555"/>
    <mergeCell ref="D1554:D1555"/>
    <mergeCell ref="E1554:E1555"/>
    <mergeCell ref="A1556:A1557"/>
  </mergeCells>
  <phoneticPr fontId="7" type="noConversion"/>
  <conditionalFormatting sqref="A5:A6 A15:A156 A13:B13 A11:B11 A8:B9 B6">
    <cfRule type="duplicateValues" dxfId="29" priority="30"/>
  </conditionalFormatting>
  <conditionalFormatting sqref="E3">
    <cfRule type="cellIs" dxfId="28" priority="29" operator="equal">
      <formula>0</formula>
    </cfRule>
  </conditionalFormatting>
  <conditionalFormatting sqref="A925:A964">
    <cfRule type="duplicateValues" dxfId="27" priority="28"/>
  </conditionalFormatting>
  <conditionalFormatting sqref="A926:A986">
    <cfRule type="duplicateValues" dxfId="26" priority="27"/>
  </conditionalFormatting>
  <conditionalFormatting sqref="A987:A988">
    <cfRule type="duplicateValues" dxfId="25" priority="26"/>
  </conditionalFormatting>
  <conditionalFormatting sqref="A989">
    <cfRule type="duplicateValues" dxfId="24" priority="25"/>
  </conditionalFormatting>
  <conditionalFormatting sqref="B926 B928">
    <cfRule type="duplicateValues" dxfId="23" priority="22"/>
  </conditionalFormatting>
  <conditionalFormatting sqref="A991">
    <cfRule type="duplicateValues" dxfId="22" priority="21"/>
  </conditionalFormatting>
  <conditionalFormatting sqref="A991:A996">
    <cfRule type="duplicateValues" dxfId="21" priority="20"/>
  </conditionalFormatting>
  <conditionalFormatting sqref="A992">
    <cfRule type="duplicateValues" dxfId="20" priority="18"/>
    <cfRule type="duplicateValues" dxfId="19" priority="19"/>
  </conditionalFormatting>
  <conditionalFormatting sqref="A997:A998">
    <cfRule type="duplicateValues" dxfId="18" priority="17"/>
  </conditionalFormatting>
  <conditionalFormatting sqref="A999:A1001">
    <cfRule type="duplicateValues" dxfId="17" priority="16"/>
  </conditionalFormatting>
  <conditionalFormatting sqref="A1002:A1009">
    <cfRule type="duplicateValues" dxfId="16" priority="15"/>
  </conditionalFormatting>
  <conditionalFormatting sqref="A1010:A1019">
    <cfRule type="duplicateValues" dxfId="15" priority="14"/>
  </conditionalFormatting>
  <conditionalFormatting sqref="A1020:A1034">
    <cfRule type="duplicateValues" dxfId="14" priority="13"/>
  </conditionalFormatting>
  <conditionalFormatting sqref="A1035:A1068">
    <cfRule type="duplicateValues" dxfId="13" priority="12"/>
  </conditionalFormatting>
  <conditionalFormatting sqref="A1048:A1060">
    <cfRule type="duplicateValues" dxfId="12" priority="11"/>
  </conditionalFormatting>
  <conditionalFormatting sqref="A1087:A1093">
    <cfRule type="duplicateValues" dxfId="11" priority="8"/>
  </conditionalFormatting>
  <conditionalFormatting sqref="A990:A1093">
    <cfRule type="duplicateValues" dxfId="10" priority="55"/>
  </conditionalFormatting>
  <conditionalFormatting sqref="A1061:A1093">
    <cfRule type="duplicateValues" dxfId="9" priority="70"/>
  </conditionalFormatting>
  <conditionalFormatting sqref="A1074:A1093">
    <cfRule type="duplicateValues" dxfId="8" priority="71"/>
  </conditionalFormatting>
  <conditionalFormatting sqref="A881:A882">
    <cfRule type="duplicateValues" dxfId="7" priority="7"/>
  </conditionalFormatting>
  <conditionalFormatting sqref="A883:A885">
    <cfRule type="duplicateValues" dxfId="6" priority="6"/>
  </conditionalFormatting>
  <conditionalFormatting sqref="A886:A888">
    <cfRule type="duplicateValues" dxfId="5" priority="5"/>
  </conditionalFormatting>
  <conditionalFormatting sqref="A889:A892">
    <cfRule type="duplicateValues" dxfId="4" priority="4"/>
  </conditionalFormatting>
  <conditionalFormatting sqref="A893:A895">
    <cfRule type="duplicateValues" dxfId="3" priority="3"/>
  </conditionalFormatting>
  <conditionalFormatting sqref="A896:A898">
    <cfRule type="duplicateValues" dxfId="2" priority="2"/>
  </conditionalFormatting>
  <conditionalFormatting sqref="A899:A901">
    <cfRule type="duplicateValues" dxfId="1" priority="1"/>
  </conditionalFormatting>
  <conditionalFormatting sqref="A157:A902 A919:A1192 A1201:A1449">
    <cfRule type="duplicateValues" dxfId="0" priority="80"/>
  </conditionalFormatting>
  <pageMargins left="0.39374999999999999" right="0.2361111111111111" top="0.39374999999999999" bottom="0.39305555555555555" header="0.51180555555555551" footer="0.19652777777777777"/>
  <pageSetup paperSize="9" firstPageNumber="0" orientation="portrait" r:id="rId1"/>
  <headerFooter>
    <oddFooter>&amp;R&amp;"Times New Roman,Обычный"Страница &amp;P из &amp;N</oddFooter>
  </headerFooter>
  <ignoredErrors>
    <ignoredError sqref="D15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G07</cp:lastModifiedBy>
  <cp:lastPrinted>2018-08-01T12:58:18Z</cp:lastPrinted>
  <dcterms:created xsi:type="dcterms:W3CDTF">2016-06-20T15:24:52Z</dcterms:created>
  <dcterms:modified xsi:type="dcterms:W3CDTF">2024-02-21T07:22:50Z</dcterms:modified>
</cp:coreProperties>
</file>